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480" windowHeight="4275" tabRatio="752" firstSheet="3" activeTab="6"/>
  </bookViews>
  <sheets>
    <sheet name="対戦表20131122" sheetId="1" r:id="rId1"/>
    <sheet name="カテゴリー（A）20131122" sheetId="2" r:id="rId2"/>
    <sheet name="カテゴリー（D）" sheetId="3" state="hidden" r:id="rId3"/>
    <sheet name="カテゴリー（B）20131122" sheetId="4" r:id="rId4"/>
    <sheet name="カテゴリー（C）20131122" sheetId="5" r:id="rId5"/>
    <sheet name="カテゴリー（Ｄ）20131127" sheetId="6" r:id="rId6"/>
    <sheet name="カテゴリー（E）20131122" sheetId="7" r:id="rId7"/>
    <sheet name="カテゴリー別日程表20131122" sheetId="8" r:id="rId8"/>
  </sheets>
  <definedNames>
    <definedName name="_xlnm.Print_Area" localSheetId="1">'カテゴリー（A）20131122'!$A$3:$T$40</definedName>
    <definedName name="_xlnm.Print_Area" localSheetId="3">'カテゴリー（B）20131122'!$A$3:$T$36</definedName>
    <definedName name="_xlnm.Print_Area" localSheetId="4">'カテゴリー（C）20131122'!$A$3:$T$28</definedName>
    <definedName name="_xlnm.Print_Area" localSheetId="2">'カテゴリー（D）'!$A$3:$T$54</definedName>
    <definedName name="_xlnm.Print_Area" localSheetId="5">'カテゴリー（Ｄ）20131127'!$A$3:$T$27</definedName>
    <definedName name="_xlnm.Print_Area" localSheetId="6">'カテゴリー（E）20131122'!$A$3:$T$28</definedName>
    <definedName name="_xlnm.Print_Area" localSheetId="7">'カテゴリー別日程表20131122'!$A$1:$L$31</definedName>
    <definedName name="_xlnm.Print_Area" localSheetId="0">'対戦表20131122'!$A$5:$AM$78</definedName>
  </definedNames>
  <calcPr fullCalcOnLoad="1"/>
</workbook>
</file>

<file path=xl/sharedStrings.xml><?xml version="1.0" encoding="utf-8"?>
<sst xmlns="http://schemas.openxmlformats.org/spreadsheetml/2006/main" count="1475" uniqueCount="236">
  <si>
    <t>試合</t>
  </si>
  <si>
    <t>　主審</t>
  </si>
  <si>
    <t>牛牧</t>
  </si>
  <si>
    <t>糸貫</t>
  </si>
  <si>
    <t>真正</t>
  </si>
  <si>
    <t>９：００～</t>
  </si>
  <si>
    <t>本巣</t>
  </si>
  <si>
    <t>巣南</t>
  </si>
  <si>
    <t>対　　　戦</t>
  </si>
  <si>
    <t>時　　間</t>
  </si>
  <si>
    <t>１２分ー３分ー１２分</t>
  </si>
  <si>
    <t>連続　４０分</t>
  </si>
  <si>
    <t>休憩　５０分</t>
  </si>
  <si>
    <t>１５分ー５分ー１５分</t>
  </si>
  <si>
    <t>補助審判</t>
  </si>
  <si>
    <t>真正Ｂ</t>
  </si>
  <si>
    <t>真正Ａ</t>
  </si>
  <si>
    <t>北方西</t>
  </si>
  <si>
    <t>穂積北</t>
  </si>
  <si>
    <t>１０：００～</t>
  </si>
  <si>
    <t>１２：００～</t>
  </si>
  <si>
    <t>穂積</t>
  </si>
  <si>
    <t>９：３５～</t>
  </si>
  <si>
    <t>　会　場　責　任　者　　（　　新　川　／　北方西　　）</t>
  </si>
  <si>
    <t>１０：３５～</t>
  </si>
  <si>
    <t>１１：１０～</t>
  </si>
  <si>
    <t>１１：４５～</t>
  </si>
  <si>
    <t>１１：２０～</t>
  </si>
  <si>
    <t>－</t>
  </si>
  <si>
    <t>対　　　　　　戦</t>
  </si>
  <si>
    <t>１０：４５～</t>
  </si>
  <si>
    <t>１２：１０～</t>
  </si>
  <si>
    <t>主審</t>
  </si>
  <si>
    <t>　会　場　責　任　者　　（　　　翠　／　真　正　　）</t>
  </si>
  <si>
    <t>　　　会　　場　　　（　　五六川　　）</t>
  </si>
  <si>
    <t>真正A</t>
  </si>
  <si>
    <t>真正B</t>
  </si>
  <si>
    <t>１２：３５～</t>
  </si>
  <si>
    <t>カテゴリーD</t>
  </si>
  <si>
    <t>連続　３５分</t>
  </si>
  <si>
    <t>ー</t>
  </si>
  <si>
    <t>１０：１０～</t>
  </si>
  <si>
    <t>１３：１０～</t>
  </si>
  <si>
    <t>本巣・瑞穂ブロックリーグ　カテゴリー別日程表</t>
  </si>
  <si>
    <t>試合会場</t>
  </si>
  <si>
    <t>１１月１３日（日）</t>
  </si>
  <si>
    <t>１１月２７日（日）</t>
  </si>
  <si>
    <t>１２月１１日（日）</t>
  </si>
  <si>
    <t>１２：２０～</t>
  </si>
  <si>
    <t>　　　会　　場　　　（　　真正運動公園Ａコート　　）</t>
  </si>
  <si>
    <t>　　　会　　場　　　（　　真正運動公園Ｂコート　　）</t>
  </si>
  <si>
    <t>１１：３５～</t>
  </si>
  <si>
    <r>
      <t>　会　場　責　任　者　　（　　　森　下</t>
    </r>
    <r>
      <rPr>
        <sz val="11"/>
        <rFont val="ＭＳ Ｐゴシック"/>
        <family val="3"/>
      </rPr>
      <t>　／　穂　積　　）</t>
    </r>
  </si>
  <si>
    <t>　　　会　　場　　　（　　穂積第２グランド　　）</t>
  </si>
  <si>
    <t>１２：４５～</t>
  </si>
  <si>
    <r>
      <t>　会　場　責　任　者　　（　　　澤　田</t>
    </r>
    <r>
      <rPr>
        <sz val="11"/>
        <rFont val="ＭＳ Ｐゴシック"/>
        <family val="3"/>
      </rPr>
      <t>　／　牛　牧　　）</t>
    </r>
  </si>
  <si>
    <t>　　　会　　場　　　（　　北方中央　Ａコート　　）</t>
  </si>
  <si>
    <t>　　　会　　場　　　（　　北方中央　Ｂコート　　）</t>
  </si>
  <si>
    <t>１３：２５～</t>
  </si>
  <si>
    <t>北方</t>
  </si>
  <si>
    <t>休憩　６０分</t>
  </si>
  <si>
    <t>A</t>
  </si>
  <si>
    <t>B</t>
  </si>
  <si>
    <t>C</t>
  </si>
  <si>
    <t>D</t>
  </si>
  <si>
    <t>E</t>
  </si>
  <si>
    <t>時　　間</t>
  </si>
  <si>
    <t>対　　　　　　戦</t>
  </si>
  <si>
    <t>カテゴリーA</t>
  </si>
  <si>
    <t>　　　会　　場　　　（　　　しんせい運動広場　　　）</t>
  </si>
  <si>
    <t>　会　場　責　任　者　　（　真　正　／　翠　）</t>
  </si>
  <si>
    <t>　会　場　責　任　者　　（　北　方　／　谷口　）</t>
  </si>
  <si>
    <t>グラウンド</t>
  </si>
  <si>
    <t>生津</t>
  </si>
  <si>
    <t>席田</t>
  </si>
  <si>
    <t>本巣東部</t>
  </si>
  <si>
    <t>北方中央</t>
  </si>
  <si>
    <t>条里</t>
  </si>
  <si>
    <t>五六川</t>
  </si>
  <si>
    <t>　　　会　　場　　　（　条里G　）　　　</t>
  </si>
  <si>
    <t>　会　場　責　任　者　　（　本　巣　／　堀田　）</t>
  </si>
  <si>
    <t>時　　間</t>
  </si>
  <si>
    <t>対　　　戦</t>
  </si>
  <si>
    <t>－</t>
  </si>
  <si>
    <t>変更</t>
  </si>
  <si>
    <t>－</t>
  </si>
  <si>
    <t>計</t>
  </si>
  <si>
    <t>勝</t>
  </si>
  <si>
    <t>負</t>
  </si>
  <si>
    <t>分</t>
  </si>
  <si>
    <t>勝ち点</t>
  </si>
  <si>
    <t>得　点</t>
  </si>
  <si>
    <t>失　点</t>
  </si>
  <si>
    <t>得失点</t>
  </si>
  <si>
    <t xml:space="preserve"> 順位</t>
  </si>
  <si>
    <t>勝</t>
  </si>
  <si>
    <t>勝ち点</t>
  </si>
  <si>
    <t>Ｅ</t>
  </si>
  <si>
    <t>優　勝</t>
  </si>
  <si>
    <t>２　位</t>
  </si>
  <si>
    <t>３　位</t>
  </si>
  <si>
    <t>B</t>
  </si>
  <si>
    <t>D</t>
  </si>
  <si>
    <t>　U-12　</t>
  </si>
  <si>
    <t>　U-11　</t>
  </si>
  <si>
    <t>　U-10　</t>
  </si>
  <si>
    <t>　U-9　</t>
  </si>
  <si>
    <t>　U-8　</t>
  </si>
  <si>
    <t>最終結果</t>
  </si>
  <si>
    <t>１０：４０～</t>
  </si>
  <si>
    <t>9:00-13:00</t>
  </si>
  <si>
    <t>全８チーム</t>
  </si>
  <si>
    <t>－</t>
  </si>
  <si>
    <t>時　　間</t>
  </si>
  <si>
    <t>対　　　　　　戦</t>
  </si>
  <si>
    <t>本巣東部1面</t>
  </si>
  <si>
    <t>しんせい1面</t>
  </si>
  <si>
    <t>カテゴリーB</t>
  </si>
  <si>
    <t>しんせい</t>
  </si>
  <si>
    <t>席田北部1面</t>
  </si>
  <si>
    <t>穂積</t>
  </si>
  <si>
    <t>穂積北</t>
  </si>
  <si>
    <t>　会　場　責　任　者　　（　穂積北　／　馬渕　）</t>
  </si>
  <si>
    <t>－</t>
  </si>
  <si>
    <t>－</t>
  </si>
  <si>
    <t>カテゴリーC</t>
  </si>
  <si>
    <t>カテゴリーE</t>
  </si>
  <si>
    <t>１０：００～</t>
  </si>
  <si>
    <t>１１：２０～</t>
  </si>
  <si>
    <t>　会　場　責　任　者　　（　糸　貫　／　藤田　）</t>
  </si>
  <si>
    <t>１０：４０～</t>
  </si>
  <si>
    <t>10:00-14:00</t>
  </si>
  <si>
    <t>１３：２０～</t>
  </si>
  <si>
    <t>１４：００～</t>
  </si>
  <si>
    <t>10:00-15:00</t>
  </si>
  <si>
    <t>中止、破棄</t>
  </si>
  <si>
    <t>１０：４０～</t>
  </si>
  <si>
    <t>１１：４０～</t>
  </si>
  <si>
    <t>-</t>
  </si>
  <si>
    <t>-</t>
  </si>
  <si>
    <t>市TC練習会
午後～</t>
  </si>
  <si>
    <t>-</t>
  </si>
  <si>
    <t>-</t>
  </si>
  <si>
    <t>-</t>
  </si>
  <si>
    <t>巣南</t>
  </si>
  <si>
    <t>-</t>
  </si>
  <si>
    <t>-</t>
  </si>
  <si>
    <t>-</t>
  </si>
  <si>
    <t>-</t>
  </si>
  <si>
    <t>カテゴリーＡ（全８チーム）　２８試合中　０試合実施</t>
  </si>
  <si>
    <t>カテゴリーＢ（全９チーム）　３６試合</t>
  </si>
  <si>
    <t>カテゴリーＣ（全７チーム）　２８試合</t>
  </si>
  <si>
    <t>カテゴリーＤ（全７チーム）　２１試合　</t>
  </si>
  <si>
    <t>カテゴリーＥ（全７チーム）　１５試合　１巡目</t>
  </si>
  <si>
    <t>バロル</t>
  </si>
  <si>
    <t>１月１２（日）</t>
  </si>
  <si>
    <t>１２月７（土）</t>
  </si>
  <si>
    <t>１月１１（日）</t>
  </si>
  <si>
    <t>北方</t>
  </si>
  <si>
    <t>１２月２１（日）</t>
  </si>
  <si>
    <t>穂積</t>
  </si>
  <si>
    <t>穂積</t>
  </si>
  <si>
    <t>糸貫</t>
  </si>
  <si>
    <t>　　　会　　場　　　（　生津スポーツ広場　）　　　</t>
  </si>
  <si>
    <t>　　　会　　場　　　（　　　本巣東部　　）</t>
  </si>
  <si>
    <t>　　　会　　場　　　（　　　しんせい運動広場　　）</t>
  </si>
  <si>
    <t>１２月７日（土）</t>
  </si>
  <si>
    <t>穂積北</t>
  </si>
  <si>
    <t>１２月１４日（土）</t>
  </si>
  <si>
    <t>穂積北</t>
  </si>
  <si>
    <t>真正</t>
  </si>
  <si>
    <t>１２月２３日（祝）</t>
  </si>
  <si>
    <t>　　　会　　場　　　（　　　席田北部　　　）</t>
  </si>
  <si>
    <t>　　　会　　場　　　（　　　生津スポーツ広場　　　）</t>
  </si>
  <si>
    <t>　　　会　　場　　　（　　　しんせい運動広場　　　）　　　</t>
  </si>
  <si>
    <t>１２月２１日（土）</t>
  </si>
  <si>
    <t>１２月２２日（日）</t>
  </si>
  <si>
    <t>１２月１日（日）</t>
  </si>
  <si>
    <t>　会　場　責　任　者　　（　巣　南　／　大澤　）</t>
  </si>
  <si>
    <t>北方</t>
  </si>
  <si>
    <t>　　　会　　場　　　（　　　巣南G　　　）</t>
  </si>
  <si>
    <t>１２：４０～</t>
  </si>
  <si>
    <t>１３：２０～</t>
  </si>
  <si>
    <t>１１：００～</t>
  </si>
  <si>
    <t>１２：００～</t>
  </si>
  <si>
    <t>　　　会　　場　　　（　　　本巣東部　　　）</t>
  </si>
  <si>
    <t>　会　場　責　任　者　　（　真　正　／　翆　）</t>
  </si>
  <si>
    <t>１２月８日（日）</t>
  </si>
  <si>
    <t>１２月１５日（日）</t>
  </si>
  <si>
    <t>１月１１日（土）</t>
  </si>
  <si>
    <t>１月１２日（土）</t>
  </si>
  <si>
    <t>１月１３日（日）</t>
  </si>
  <si>
    <t>新人戦２次リーグ</t>
  </si>
  <si>
    <t>新人戦３次リーグ</t>
  </si>
  <si>
    <t>穂積北,牛牧,巣南,北方</t>
  </si>
  <si>
    <t>10:00-14:00</t>
  </si>
  <si>
    <t>条里G1面</t>
  </si>
  <si>
    <t>生津スポーツ２面</t>
  </si>
  <si>
    <t>本巣,穂積,牛牧,北方</t>
  </si>
  <si>
    <t>真正,糸貫,本巣,穂積</t>
  </si>
  <si>
    <t>真正,糸貫,穂積北,巣南</t>
  </si>
  <si>
    <t>穂積,穂積北,巣南,北方</t>
  </si>
  <si>
    <t>10:00-15:00</t>
  </si>
  <si>
    <t>真正,糸貫,本巣,巣南,北方</t>
  </si>
  <si>
    <t>10：00-15：00</t>
  </si>
  <si>
    <t>生津スポーツ1面</t>
  </si>
  <si>
    <t>真正,糸貫,本巣</t>
  </si>
  <si>
    <t>10：00-13：00</t>
  </si>
  <si>
    <t>真正,本巣,穂積北,牛牧,北方</t>
  </si>
  <si>
    <t>糸貫,本巣,牛牧,巣南</t>
  </si>
  <si>
    <t>本巣,牛牧,北方</t>
  </si>
  <si>
    <t>真正A,真正B,本巣,牛牧</t>
  </si>
  <si>
    <t>穂積北,巣南,北方</t>
  </si>
  <si>
    <t>本巣,穂積北,牛牧,巣南</t>
  </si>
  <si>
    <t>巣南G1面</t>
  </si>
  <si>
    <t>真正A,真正B,穂積北,巣南,北方</t>
  </si>
  <si>
    <t>（Ｈ２５．後期）</t>
  </si>
  <si>
    <t>2-2</t>
  </si>
  <si>
    <t>3-0</t>
  </si>
  <si>
    <t>本巣東部G1面</t>
  </si>
  <si>
    <t>1-1</t>
  </si>
  <si>
    <t>0</t>
  </si>
  <si>
    <t>0-1</t>
  </si>
  <si>
    <t>１０：００～</t>
  </si>
  <si>
    <t>１０：４０～</t>
  </si>
  <si>
    <t>１１：４０～</t>
  </si>
  <si>
    <t>１２：２０～</t>
  </si>
  <si>
    <t>１３：２０～</t>
  </si>
  <si>
    <t>１４：００～</t>
  </si>
  <si>
    <t>１月１２日（日）</t>
  </si>
  <si>
    <t>第３日曜日</t>
  </si>
  <si>
    <t>　　　会　　場　　　（　　　　五六川G　　）</t>
  </si>
  <si>
    <t>　会　場　責　任　者　　（　牛　牧　／　澤　田　）</t>
  </si>
  <si>
    <t>五六川G1面</t>
  </si>
  <si>
    <t>１２月１（日）→中止　日程変更します</t>
  </si>
  <si>
    <t>真正,糸貫,本巣,穂積,穂積北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</si>
</sst>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HGS創英角ｺﾞｼｯｸUB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HGS創英角ｺﾞｼｯｸUB"/>
      <family val="3"/>
    </font>
    <font>
      <sz val="20"/>
      <name val="ＭＳ Ｐゴシック"/>
      <family val="3"/>
    </font>
    <font>
      <sz val="11"/>
      <color indexed="4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color indexed="10"/>
      <name val="HGS創英角ｺﾞｼｯｸUB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u val="single"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sz val="10"/>
      <name val="HGS創英角ｺﾞｼｯｸUB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5"/>
      <name val="ＭＳ Ｐゴシック"/>
      <family val="3"/>
    </font>
    <font>
      <sz val="16"/>
      <color indexed="17"/>
      <name val="HGS創英角ｺﾞｼｯｸUB"/>
      <family val="3"/>
    </font>
    <font>
      <sz val="10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FFFF"/>
      <name val="ＭＳ Ｐゴシック"/>
      <family val="3"/>
    </font>
    <font>
      <sz val="11"/>
      <color rgb="FF00B0F0"/>
      <name val="ＭＳ Ｐゴシック"/>
      <family val="3"/>
    </font>
    <font>
      <sz val="16"/>
      <color rgb="FF00B050"/>
      <name val="HGS創英角ｺﾞｼｯｸUB"/>
      <family val="3"/>
    </font>
    <font>
      <sz val="10"/>
      <color rgb="FF00B050"/>
      <name val="ＭＳ Ｐゴシック"/>
      <family val="3"/>
    </font>
    <font>
      <sz val="11"/>
      <color rgb="FF00B050"/>
      <name val="ＭＳ Ｐゴシック"/>
      <family val="3"/>
    </font>
    <font>
      <sz val="12"/>
      <color rgb="FF00B05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/>
      <right style="medium"/>
      <top/>
      <bottom style="dashed"/>
    </border>
    <border>
      <left/>
      <right style="thin"/>
      <top style="medium"/>
      <bottom style="dashed"/>
    </border>
    <border>
      <left/>
      <right style="thin"/>
      <top/>
      <bottom style="dashed"/>
    </border>
    <border>
      <left style="thin"/>
      <right/>
      <top style="medium"/>
      <bottom style="dashed"/>
    </border>
    <border>
      <left style="thin"/>
      <right/>
      <top/>
      <bottom style="dashed"/>
    </border>
    <border>
      <left/>
      <right/>
      <top style="medium"/>
      <bottom style="dashed"/>
    </border>
    <border>
      <left/>
      <right/>
      <top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/>
      <top style="dashed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dashed"/>
      <bottom style="thin"/>
    </border>
    <border>
      <left/>
      <right/>
      <top style="dashed"/>
      <bottom style="thin"/>
    </border>
    <border>
      <left style="thin"/>
      <right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 style="thin"/>
      <right/>
      <top style="double"/>
      <bottom style="dashed"/>
    </border>
    <border>
      <left/>
      <right style="medium"/>
      <top style="double"/>
      <bottom style="dashed"/>
    </border>
    <border>
      <left style="medium"/>
      <right/>
      <top style="dashed"/>
      <bottom style="thin"/>
    </border>
    <border>
      <left/>
      <right style="medium"/>
      <top style="dashed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dashed"/>
    </border>
    <border diagonalDown="1">
      <left style="medium"/>
      <right style="double"/>
      <top style="medium"/>
      <bottom style="double"/>
      <diagonal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/>
      <top style="dashed"/>
      <bottom>
        <color indexed="63"/>
      </bottom>
    </border>
    <border>
      <left style="medium"/>
      <right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medium"/>
      <top style="dashed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medium"/>
      <top style="double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>
        <color indexed="63"/>
      </bottom>
      <diagonal style="thin"/>
    </border>
    <border>
      <left style="thin"/>
      <right style="medium"/>
      <top style="medium"/>
      <bottom style="dashed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53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46" xfId="62" applyFont="1" applyBorder="1" applyAlignment="1">
      <alignment vertical="center"/>
      <protection/>
    </xf>
    <xf numFmtId="0" fontId="50" fillId="0" borderId="0" xfId="62">
      <alignment vertical="center"/>
      <protection/>
    </xf>
    <xf numFmtId="56" fontId="0" fillId="0" borderId="0" xfId="63" applyNumberFormat="1" applyFont="1" applyBorder="1" applyAlignment="1">
      <alignment horizontal="center" vertical="center"/>
      <protection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0" xfId="62" applyFont="1">
      <alignment vertical="center"/>
      <protection/>
    </xf>
    <xf numFmtId="0" fontId="12" fillId="0" borderId="46" xfId="62" applyFont="1" applyBorder="1" applyAlignment="1">
      <alignment vertical="center"/>
      <protection/>
    </xf>
    <xf numFmtId="0" fontId="0" fillId="0" borderId="3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50" fillId="0" borderId="0" xfId="62" applyFill="1">
      <alignment vertical="center"/>
      <protection/>
    </xf>
    <xf numFmtId="0" fontId="3" fillId="0" borderId="46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2" fillId="0" borderId="46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49" xfId="62" applyFont="1" applyFill="1" applyBorder="1" applyAlignment="1">
      <alignment horizontal="center" vertical="center" shrinkToFit="1"/>
      <protection/>
    </xf>
    <xf numFmtId="0" fontId="21" fillId="0" borderId="50" xfId="62" applyFont="1" applyFill="1" applyBorder="1" applyAlignment="1">
      <alignment horizontal="center" vertical="center" shrinkToFit="1"/>
      <protection/>
    </xf>
    <xf numFmtId="0" fontId="21" fillId="0" borderId="51" xfId="62" applyFont="1" applyFill="1" applyBorder="1" applyAlignment="1">
      <alignment horizontal="center" vertical="center" shrinkToFit="1"/>
      <protection/>
    </xf>
    <xf numFmtId="0" fontId="21" fillId="0" borderId="52" xfId="62" applyFont="1" applyFill="1" applyBorder="1" applyAlignment="1">
      <alignment horizontal="center" vertical="center" shrinkToFit="1"/>
      <protection/>
    </xf>
    <xf numFmtId="0" fontId="21" fillId="0" borderId="53" xfId="62" applyFont="1" applyFill="1" applyBorder="1" applyAlignment="1">
      <alignment horizontal="center" vertical="center" shrinkToFit="1"/>
      <protection/>
    </xf>
    <xf numFmtId="0" fontId="21" fillId="0" borderId="54" xfId="62" applyFont="1" applyFill="1" applyBorder="1" applyAlignment="1">
      <alignment horizontal="center" vertical="center" shrinkToFit="1"/>
      <protection/>
    </xf>
    <xf numFmtId="0" fontId="21" fillId="0" borderId="55" xfId="62" applyFont="1" applyFill="1" applyBorder="1" applyAlignment="1">
      <alignment horizontal="center" vertical="center" shrinkToFit="1"/>
      <protection/>
    </xf>
    <xf numFmtId="0" fontId="21" fillId="0" borderId="56" xfId="62" applyFont="1" applyFill="1" applyBorder="1" applyAlignment="1">
      <alignment horizontal="center" vertical="center" shrinkToFit="1"/>
      <protection/>
    </xf>
    <xf numFmtId="0" fontId="21" fillId="0" borderId="41" xfId="62" applyFont="1" applyFill="1" applyBorder="1" applyAlignment="1">
      <alignment horizontal="center" vertical="center" shrinkToFit="1"/>
      <protection/>
    </xf>
    <xf numFmtId="0" fontId="21" fillId="0" borderId="38" xfId="62" applyFont="1" applyFill="1" applyBorder="1" applyAlignment="1">
      <alignment horizontal="center" vertical="center" shrinkToFit="1"/>
      <protection/>
    </xf>
    <xf numFmtId="0" fontId="21" fillId="0" borderId="43" xfId="62" applyFont="1" applyFill="1" applyBorder="1" applyAlignment="1">
      <alignment horizontal="center" vertical="center" shrinkToFit="1"/>
      <protection/>
    </xf>
    <xf numFmtId="0" fontId="21" fillId="0" borderId="57" xfId="62" applyFont="1" applyFill="1" applyBorder="1" applyAlignment="1">
      <alignment horizontal="center" vertical="center" shrinkToFit="1"/>
      <protection/>
    </xf>
    <xf numFmtId="0" fontId="21" fillId="0" borderId="58" xfId="62" applyFont="1" applyFill="1" applyBorder="1" applyAlignment="1">
      <alignment horizontal="center" vertical="center" shrinkToFit="1"/>
      <protection/>
    </xf>
    <xf numFmtId="0" fontId="21" fillId="0" borderId="59" xfId="62" applyFont="1" applyFill="1" applyBorder="1" applyAlignment="1">
      <alignment horizontal="center" vertical="center" shrinkToFit="1"/>
      <protection/>
    </xf>
    <xf numFmtId="0" fontId="21" fillId="0" borderId="60" xfId="62" applyFont="1" applyFill="1" applyBorder="1" applyAlignment="1">
      <alignment horizontal="center" vertical="center" shrinkToFit="1"/>
      <protection/>
    </xf>
    <xf numFmtId="0" fontId="21" fillId="0" borderId="61" xfId="62" applyFont="1" applyFill="1" applyBorder="1" applyAlignment="1">
      <alignment horizontal="center" vertical="center" shrinkToFit="1"/>
      <protection/>
    </xf>
    <xf numFmtId="0" fontId="21" fillId="0" borderId="62" xfId="62" applyFont="1" applyFill="1" applyBorder="1" applyAlignment="1">
      <alignment horizontal="center" vertical="center" shrinkToFit="1"/>
      <protection/>
    </xf>
    <xf numFmtId="0" fontId="21" fillId="0" borderId="63" xfId="62" applyFont="1" applyFill="1" applyBorder="1" applyAlignment="1">
      <alignment horizontal="center" vertical="center" shrinkToFit="1"/>
      <protection/>
    </xf>
    <xf numFmtId="0" fontId="21" fillId="0" borderId="64" xfId="62" applyFont="1" applyFill="1" applyBorder="1" applyAlignment="1">
      <alignment horizontal="center" vertical="center" shrinkToFit="1"/>
      <protection/>
    </xf>
    <xf numFmtId="0" fontId="21" fillId="0" borderId="65" xfId="62" applyFont="1" applyFill="1" applyBorder="1" applyAlignment="1">
      <alignment horizontal="center" vertical="center" shrinkToFit="1"/>
      <protection/>
    </xf>
    <xf numFmtId="0" fontId="21" fillId="0" borderId="66" xfId="62" applyFont="1" applyFill="1" applyBorder="1" applyAlignment="1">
      <alignment horizontal="center" vertical="center" shrinkToFit="1"/>
      <protection/>
    </xf>
    <xf numFmtId="0" fontId="21" fillId="0" borderId="67" xfId="63" applyFont="1" applyFill="1" applyBorder="1" applyAlignment="1">
      <alignment horizontal="center" vertical="center" shrinkToFit="1"/>
      <protection/>
    </xf>
    <xf numFmtId="0" fontId="21" fillId="0" borderId="68" xfId="62" applyFont="1" applyFill="1" applyBorder="1" applyAlignment="1">
      <alignment horizontal="center" vertical="center" shrinkToFit="1"/>
      <protection/>
    </xf>
    <xf numFmtId="0" fontId="21" fillId="0" borderId="69" xfId="62" applyFont="1" applyFill="1" applyBorder="1" applyAlignment="1">
      <alignment horizontal="center" vertical="center" shrinkToFit="1"/>
      <protection/>
    </xf>
    <xf numFmtId="49" fontId="24" fillId="0" borderId="70" xfId="62" applyNumberFormat="1" applyFont="1" applyFill="1" applyBorder="1" applyAlignment="1">
      <alignment horizontal="center" vertical="center" shrinkToFit="1"/>
      <protection/>
    </xf>
    <xf numFmtId="49" fontId="24" fillId="0" borderId="71" xfId="62" applyNumberFormat="1" applyFont="1" applyFill="1" applyBorder="1" applyAlignment="1">
      <alignment horizontal="center" vertical="center" shrinkToFit="1"/>
      <protection/>
    </xf>
    <xf numFmtId="0" fontId="21" fillId="0" borderId="14" xfId="0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1" fillId="0" borderId="73" xfId="62" applyFont="1" applyFill="1" applyBorder="1" applyAlignment="1">
      <alignment horizontal="center" vertical="center" shrinkToFit="1"/>
      <protection/>
    </xf>
    <xf numFmtId="49" fontId="24" fillId="0" borderId="74" xfId="62" applyNumberFormat="1" applyFont="1" applyFill="1" applyBorder="1" applyAlignment="1">
      <alignment horizontal="center" vertical="center" shrinkToFit="1"/>
      <protection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4" fillId="0" borderId="55" xfId="62" applyFont="1" applyFill="1" applyBorder="1" applyAlignment="1">
      <alignment horizontal="center" vertical="center" shrinkToFit="1"/>
      <protection/>
    </xf>
    <xf numFmtId="0" fontId="4" fillId="0" borderId="54" xfId="62" applyFont="1" applyFill="1" applyBorder="1" applyAlignment="1">
      <alignment horizontal="center" vertical="center" shrinkToFit="1"/>
      <protection/>
    </xf>
    <xf numFmtId="0" fontId="4" fillId="0" borderId="56" xfId="62" applyFont="1" applyFill="1" applyBorder="1" applyAlignment="1">
      <alignment horizontal="center" vertical="center" shrinkToFit="1"/>
      <protection/>
    </xf>
    <xf numFmtId="0" fontId="21" fillId="0" borderId="75" xfId="62" applyFont="1" applyFill="1" applyBorder="1" applyAlignment="1">
      <alignment horizontal="center" vertical="center" shrinkToFit="1"/>
      <protection/>
    </xf>
    <xf numFmtId="0" fontId="28" fillId="0" borderId="55" xfId="62" applyFont="1" applyFill="1" applyBorder="1" applyAlignment="1">
      <alignment horizontal="center" vertical="center" shrinkToFit="1"/>
      <protection/>
    </xf>
    <xf numFmtId="0" fontId="28" fillId="0" borderId="54" xfId="62" applyFont="1" applyFill="1" applyBorder="1" applyAlignment="1">
      <alignment horizontal="center" vertical="center" shrinkToFit="1"/>
      <protection/>
    </xf>
    <xf numFmtId="0" fontId="8" fillId="0" borderId="46" xfId="0" applyFont="1" applyFill="1" applyBorder="1" applyAlignment="1">
      <alignment horizontal="left"/>
    </xf>
    <xf numFmtId="0" fontId="0" fillId="0" borderId="76" xfId="0" applyFill="1" applyBorder="1" applyAlignment="1">
      <alignment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98" xfId="0" applyFont="1" applyFill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0" fillId="0" borderId="100" xfId="0" applyFill="1" applyBorder="1" applyAlignment="1">
      <alignment vertical="center"/>
    </xf>
    <xf numFmtId="0" fontId="0" fillId="0" borderId="0" xfId="0" applyFill="1" applyAlignment="1">
      <alignment/>
    </xf>
    <xf numFmtId="0" fontId="25" fillId="0" borderId="89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50" fillId="34" borderId="0" xfId="62" applyFill="1">
      <alignment vertical="center"/>
      <protection/>
    </xf>
    <xf numFmtId="0" fontId="23" fillId="0" borderId="101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4" fillId="0" borderId="105" xfId="62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0" fontId="13" fillId="33" borderId="46" xfId="62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0" fillId="0" borderId="4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1" fillId="0" borderId="67" xfId="62" applyFont="1" applyFill="1" applyBorder="1" applyAlignment="1">
      <alignment horizontal="center" vertical="center" shrinkToFit="1"/>
      <protection/>
    </xf>
    <xf numFmtId="0" fontId="21" fillId="0" borderId="108" xfId="62" applyFont="1" applyFill="1" applyBorder="1" applyAlignment="1">
      <alignment horizontal="center" vertical="center" shrinkToFit="1"/>
      <protection/>
    </xf>
    <xf numFmtId="0" fontId="21" fillId="0" borderId="24" xfId="62" applyFont="1" applyFill="1" applyBorder="1" applyAlignment="1">
      <alignment horizontal="center" vertical="center" shrinkToFit="1"/>
      <protection/>
    </xf>
    <xf numFmtId="0" fontId="4" fillId="0" borderId="57" xfId="62" applyFont="1" applyFill="1" applyBorder="1" applyAlignment="1">
      <alignment horizontal="center" vertical="center" shrinkToFit="1"/>
      <protection/>
    </xf>
    <xf numFmtId="0" fontId="4" fillId="0" borderId="58" xfId="62" applyFont="1" applyFill="1" applyBorder="1" applyAlignment="1">
      <alignment horizontal="center" vertical="center" shrinkToFit="1"/>
      <protection/>
    </xf>
    <xf numFmtId="0" fontId="21" fillId="0" borderId="109" xfId="62" applyFont="1" applyFill="1" applyBorder="1" applyAlignment="1">
      <alignment horizontal="center" vertical="center" shrinkToFit="1"/>
      <protection/>
    </xf>
    <xf numFmtId="0" fontId="21" fillId="0" borderId="110" xfId="62" applyFont="1" applyFill="1" applyBorder="1" applyAlignment="1">
      <alignment horizontal="center" vertical="center" shrinkToFit="1"/>
      <protection/>
    </xf>
    <xf numFmtId="0" fontId="21" fillId="0" borderId="111" xfId="63" applyFont="1" applyFill="1" applyBorder="1" applyAlignment="1">
      <alignment horizontal="center" vertical="center" shrinkToFit="1"/>
      <protection/>
    </xf>
    <xf numFmtId="0" fontId="68" fillId="0" borderId="26" xfId="0" applyFont="1" applyFill="1" applyBorder="1" applyAlignment="1">
      <alignment horizontal="left" vertical="center"/>
    </xf>
    <xf numFmtId="0" fontId="68" fillId="0" borderId="33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69" fillId="0" borderId="0" xfId="0" applyFont="1" applyFill="1" applyAlignment="1">
      <alignment vertical="center"/>
    </xf>
    <xf numFmtId="0" fontId="70" fillId="0" borderId="49" xfId="62" applyFont="1" applyFill="1" applyBorder="1" applyAlignment="1">
      <alignment horizontal="center" vertical="center" shrinkToFit="1"/>
      <protection/>
    </xf>
    <xf numFmtId="0" fontId="69" fillId="0" borderId="46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 shrinkToFit="1"/>
    </xf>
    <xf numFmtId="0" fontId="0" fillId="35" borderId="1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horizontal="center" vertical="center" shrinkToFit="1"/>
    </xf>
    <xf numFmtId="0" fontId="0" fillId="35" borderId="28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68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center" vertical="center"/>
    </xf>
    <xf numFmtId="0" fontId="68" fillId="35" borderId="31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shrinkToFit="1"/>
    </xf>
    <xf numFmtId="0" fontId="21" fillId="35" borderId="29" xfId="0" applyFont="1" applyFill="1" applyBorder="1" applyAlignment="1">
      <alignment horizontal="center" vertical="center" shrinkToFit="1"/>
    </xf>
    <xf numFmtId="0" fontId="0" fillId="35" borderId="31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left" vertical="center"/>
    </xf>
    <xf numFmtId="0" fontId="20" fillId="35" borderId="3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24" xfId="0" applyFont="1" applyFill="1" applyBorder="1" applyAlignment="1">
      <alignment horizontal="center" vertical="center" shrinkToFit="1"/>
    </xf>
    <xf numFmtId="0" fontId="23" fillId="0" borderId="112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/>
    </xf>
    <xf numFmtId="0" fontId="23" fillId="0" borderId="114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center" vertical="center"/>
    </xf>
    <xf numFmtId="0" fontId="23" fillId="0" borderId="119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23" fillId="0" borderId="121" xfId="0" applyFont="1" applyFill="1" applyBorder="1" applyAlignment="1">
      <alignment horizontal="center"/>
    </xf>
    <xf numFmtId="0" fontId="23" fillId="0" borderId="122" xfId="0" applyFont="1" applyFill="1" applyBorder="1" applyAlignment="1">
      <alignment horizontal="center"/>
    </xf>
    <xf numFmtId="0" fontId="23" fillId="0" borderId="12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3" fillId="0" borderId="121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124" xfId="0" applyFont="1" applyFill="1" applyBorder="1" applyAlignment="1">
      <alignment horizontal="center" vertical="center"/>
    </xf>
    <xf numFmtId="0" fontId="23" fillId="0" borderId="125" xfId="0" applyFont="1" applyFill="1" applyBorder="1" applyAlignment="1">
      <alignment horizontal="center" vertical="center"/>
    </xf>
    <xf numFmtId="0" fontId="23" fillId="0" borderId="126" xfId="0" applyFont="1" applyFill="1" applyBorder="1" applyAlignment="1">
      <alignment horizontal="center" vertical="center"/>
    </xf>
    <xf numFmtId="0" fontId="27" fillId="0" borderId="127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128" xfId="0" applyFont="1" applyFill="1" applyBorder="1" applyAlignment="1">
      <alignment horizontal="center" vertical="center"/>
    </xf>
    <xf numFmtId="0" fontId="25" fillId="0" borderId="129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25" fillId="0" borderId="131" xfId="0" applyFont="1" applyFill="1" applyBorder="1" applyAlignment="1">
      <alignment horizontal="center" vertical="center"/>
    </xf>
    <xf numFmtId="0" fontId="25" fillId="0" borderId="132" xfId="0" applyFont="1" applyFill="1" applyBorder="1" applyAlignment="1">
      <alignment horizontal="center" vertical="center"/>
    </xf>
    <xf numFmtId="0" fontId="25" fillId="0" borderId="133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134" xfId="0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/>
    </xf>
    <xf numFmtId="0" fontId="25" fillId="0" borderId="13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136" xfId="0" applyFont="1" applyFill="1" applyBorder="1" applyAlignment="1">
      <alignment horizontal="center" vertical="center"/>
    </xf>
    <xf numFmtId="0" fontId="23" fillId="0" borderId="137" xfId="0" applyFont="1" applyFill="1" applyBorder="1" applyAlignment="1">
      <alignment horizontal="center"/>
    </xf>
    <xf numFmtId="0" fontId="23" fillId="0" borderId="138" xfId="0" applyFont="1" applyFill="1" applyBorder="1" applyAlignment="1">
      <alignment horizontal="center"/>
    </xf>
    <xf numFmtId="0" fontId="23" fillId="0" borderId="139" xfId="0" applyFont="1" applyFill="1" applyBorder="1" applyAlignment="1">
      <alignment horizontal="center"/>
    </xf>
    <xf numFmtId="0" fontId="23" fillId="0" borderId="140" xfId="0" applyFont="1" applyFill="1" applyBorder="1" applyAlignment="1">
      <alignment horizontal="center"/>
    </xf>
    <xf numFmtId="0" fontId="23" fillId="0" borderId="141" xfId="0" applyFont="1" applyFill="1" applyBorder="1" applyAlignment="1">
      <alignment horizontal="center"/>
    </xf>
    <xf numFmtId="0" fontId="23" fillId="0" borderId="142" xfId="0" applyFont="1" applyFill="1" applyBorder="1" applyAlignment="1">
      <alignment horizontal="center"/>
    </xf>
    <xf numFmtId="0" fontId="0" fillId="0" borderId="143" xfId="0" applyFill="1" applyBorder="1" applyAlignment="1">
      <alignment vertical="center"/>
    </xf>
    <xf numFmtId="0" fontId="0" fillId="0" borderId="14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143" xfId="0" applyFont="1" applyFill="1" applyBorder="1" applyAlignment="1">
      <alignment vertical="center"/>
    </xf>
    <xf numFmtId="0" fontId="4" fillId="0" borderId="14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vertical="center"/>
    </xf>
    <xf numFmtId="0" fontId="0" fillId="0" borderId="14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35" borderId="143" xfId="0" applyFill="1" applyBorder="1" applyAlignment="1">
      <alignment vertical="center"/>
    </xf>
    <xf numFmtId="0" fontId="0" fillId="35" borderId="144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4" fillId="35" borderId="143" xfId="0" applyFont="1" applyFill="1" applyBorder="1" applyAlignment="1">
      <alignment vertical="center"/>
    </xf>
    <xf numFmtId="0" fontId="4" fillId="35" borderId="144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0" fontId="0" fillId="35" borderId="145" xfId="0" applyFont="1" applyFill="1" applyBorder="1" applyAlignment="1">
      <alignment horizontal="center" vertical="center"/>
    </xf>
    <xf numFmtId="0" fontId="0" fillId="35" borderId="14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71" fillId="0" borderId="143" xfId="0" applyFont="1" applyFill="1" applyBorder="1" applyAlignment="1">
      <alignment vertical="center"/>
    </xf>
    <xf numFmtId="0" fontId="71" fillId="0" borderId="144" xfId="0" applyFont="1" applyFill="1" applyBorder="1" applyAlignment="1">
      <alignment vertical="center"/>
    </xf>
    <xf numFmtId="0" fontId="71" fillId="0" borderId="27" xfId="0" applyFont="1" applyFill="1" applyBorder="1" applyAlignment="1">
      <alignment vertical="center"/>
    </xf>
    <xf numFmtId="0" fontId="72" fillId="0" borderId="143" xfId="0" applyFont="1" applyFill="1" applyBorder="1" applyAlignment="1">
      <alignment vertical="center"/>
    </xf>
    <xf numFmtId="0" fontId="72" fillId="0" borderId="144" xfId="0" applyFont="1" applyFill="1" applyBorder="1" applyAlignment="1">
      <alignment vertical="center"/>
    </xf>
    <xf numFmtId="0" fontId="72" fillId="0" borderId="2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5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3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0" fillId="0" borderId="14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0" fillId="0" borderId="143" xfId="0" applyFont="1" applyBorder="1" applyAlignment="1">
      <alignment vertical="center"/>
    </xf>
    <xf numFmtId="0" fontId="10" fillId="0" borderId="14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0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146" xfId="0" applyFont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146" xfId="0" applyFont="1" applyFill="1" applyBorder="1" applyAlignment="1">
      <alignment vertical="center"/>
    </xf>
    <xf numFmtId="0" fontId="0" fillId="0" borderId="145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0" fillId="0" borderId="46" xfId="0" applyFont="1" applyFill="1" applyBorder="1" applyAlignment="1">
      <alignment horizontal="right" vertical="center" wrapText="1"/>
    </xf>
    <xf numFmtId="0" fontId="0" fillId="0" borderId="143" xfId="0" applyFont="1" applyFill="1" applyBorder="1" applyAlignment="1">
      <alignment vertical="center"/>
    </xf>
    <xf numFmtId="0" fontId="0" fillId="0" borderId="14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2" fillId="0" borderId="100" xfId="0" applyFont="1" applyFill="1" applyBorder="1" applyAlignment="1">
      <alignment vertical="center"/>
    </xf>
    <xf numFmtId="0" fontId="72" fillId="0" borderId="42" xfId="0" applyFont="1" applyFill="1" applyBorder="1" applyAlignment="1">
      <alignment vertical="center"/>
    </xf>
    <xf numFmtId="0" fontId="72" fillId="0" borderId="146" xfId="0" applyFont="1" applyFill="1" applyBorder="1" applyAlignment="1">
      <alignment vertical="center"/>
    </xf>
    <xf numFmtId="0" fontId="4" fillId="0" borderId="147" xfId="62" applyFont="1" applyFill="1" applyBorder="1" applyAlignment="1">
      <alignment horizontal="center" vertical="center" shrinkToFit="1"/>
      <protection/>
    </xf>
    <xf numFmtId="0" fontId="4" fillId="0" borderId="54" xfId="62" applyFont="1" applyFill="1" applyBorder="1" applyAlignment="1">
      <alignment horizontal="center" vertical="center" shrinkToFit="1"/>
      <protection/>
    </xf>
    <xf numFmtId="0" fontId="4" fillId="0" borderId="148" xfId="62" applyFont="1" applyFill="1" applyBorder="1" applyAlignment="1">
      <alignment horizontal="center" vertical="center" shrinkToFit="1"/>
      <protection/>
    </xf>
    <xf numFmtId="0" fontId="4" fillId="0" borderId="75" xfId="62" applyFont="1" applyFill="1" applyBorder="1" applyAlignment="1">
      <alignment horizontal="center" vertical="center" shrinkToFit="1"/>
      <protection/>
    </xf>
    <xf numFmtId="0" fontId="4" fillId="0" borderId="105" xfId="62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0" fontId="4" fillId="35" borderId="106" xfId="62" applyFont="1" applyFill="1" applyBorder="1" applyAlignment="1">
      <alignment horizontal="center" vertical="center" shrinkToFit="1"/>
      <protection/>
    </xf>
    <xf numFmtId="0" fontId="4" fillId="35" borderId="149" xfId="62" applyFont="1" applyFill="1" applyBorder="1" applyAlignment="1">
      <alignment horizontal="center" vertical="center" shrinkToFit="1"/>
      <protection/>
    </xf>
    <xf numFmtId="0" fontId="4" fillId="35" borderId="150" xfId="62" applyFont="1" applyFill="1" applyBorder="1" applyAlignment="1">
      <alignment horizontal="center" vertical="center" shrinkToFit="1"/>
      <protection/>
    </xf>
    <xf numFmtId="0" fontId="4" fillId="35" borderId="65" xfId="62" applyFont="1" applyFill="1" applyBorder="1" applyAlignment="1">
      <alignment horizontal="center" vertical="center" shrinkToFit="1"/>
      <protection/>
    </xf>
    <xf numFmtId="0" fontId="21" fillId="0" borderId="55" xfId="62" applyFont="1" applyFill="1" applyBorder="1" applyAlignment="1">
      <alignment horizontal="center" vertical="center" shrinkToFit="1"/>
      <protection/>
    </xf>
    <xf numFmtId="0" fontId="21" fillId="0" borderId="54" xfId="62" applyFont="1" applyFill="1" applyBorder="1" applyAlignment="1">
      <alignment horizontal="center" vertical="center" shrinkToFit="1"/>
      <protection/>
    </xf>
    <xf numFmtId="0" fontId="4" fillId="0" borderId="55" xfId="62" applyFont="1" applyFill="1" applyBorder="1" applyAlignment="1">
      <alignment horizontal="center" vertical="center" shrinkToFit="1"/>
      <protection/>
    </xf>
    <xf numFmtId="0" fontId="21" fillId="0" borderId="57" xfId="62" applyFont="1" applyFill="1" applyBorder="1" applyAlignment="1">
      <alignment horizontal="center" vertical="center" shrinkToFit="1"/>
      <protection/>
    </xf>
    <xf numFmtId="0" fontId="21" fillId="0" borderId="75" xfId="62" applyFont="1" applyFill="1" applyBorder="1" applyAlignment="1">
      <alignment horizontal="center" vertical="center" shrinkToFit="1"/>
      <protection/>
    </xf>
    <xf numFmtId="0" fontId="4" fillId="0" borderId="56" xfId="62" applyFont="1" applyFill="1" applyBorder="1" applyAlignment="1">
      <alignment horizontal="center" vertical="center" shrinkToFit="1"/>
      <protection/>
    </xf>
    <xf numFmtId="0" fontId="21" fillId="0" borderId="56" xfId="62" applyFont="1" applyFill="1" applyBorder="1" applyAlignment="1">
      <alignment horizontal="center" vertical="center" shrinkToFit="1"/>
      <protection/>
    </xf>
    <xf numFmtId="56" fontId="18" fillId="0" borderId="107" xfId="62" applyNumberFormat="1" applyFont="1" applyBorder="1" applyAlignment="1">
      <alignment horizontal="center" vertical="center"/>
      <protection/>
    </xf>
    <xf numFmtId="56" fontId="18" fillId="0" borderId="96" xfId="62" applyNumberFormat="1" applyFont="1" applyBorder="1" applyAlignment="1">
      <alignment horizontal="center" vertical="center"/>
      <protection/>
    </xf>
    <xf numFmtId="56" fontId="18" fillId="0" borderId="106" xfId="62" applyNumberFormat="1" applyFont="1" applyFill="1" applyBorder="1" applyAlignment="1">
      <alignment horizontal="center" vertical="center"/>
      <protection/>
    </xf>
    <xf numFmtId="56" fontId="18" fillId="0" borderId="151" xfId="62" applyNumberFormat="1" applyFont="1" applyFill="1" applyBorder="1" applyAlignment="1">
      <alignment horizontal="center" vertical="center"/>
      <protection/>
    </xf>
    <xf numFmtId="56" fontId="18" fillId="0" borderId="150" xfId="62" applyNumberFormat="1" applyFont="1" applyFill="1" applyBorder="1" applyAlignment="1">
      <alignment horizontal="center" vertical="center"/>
      <protection/>
    </xf>
    <xf numFmtId="56" fontId="18" fillId="0" borderId="72" xfId="62" applyNumberFormat="1" applyFont="1" applyFill="1" applyBorder="1" applyAlignment="1">
      <alignment horizontal="center" vertical="center"/>
      <protection/>
    </xf>
    <xf numFmtId="56" fontId="31" fillId="0" borderId="89" xfId="62" applyNumberFormat="1" applyFont="1" applyFill="1" applyBorder="1" applyAlignment="1">
      <alignment horizontal="center" vertical="center"/>
      <protection/>
    </xf>
    <xf numFmtId="56" fontId="18" fillId="0" borderId="152" xfId="62" applyNumberFormat="1" applyFont="1" applyFill="1" applyBorder="1" applyAlignment="1">
      <alignment horizontal="center" vertical="center"/>
      <protection/>
    </xf>
    <xf numFmtId="56" fontId="18" fillId="0" borderId="104" xfId="62" applyNumberFormat="1" applyFont="1" applyFill="1" applyBorder="1" applyAlignment="1">
      <alignment horizontal="center" vertical="center"/>
      <protection/>
    </xf>
    <xf numFmtId="56" fontId="18" fillId="0" borderId="153" xfId="62" applyNumberFormat="1" applyFont="1" applyFill="1" applyBorder="1" applyAlignment="1">
      <alignment horizontal="center" vertical="center"/>
      <protection/>
    </xf>
    <xf numFmtId="56" fontId="19" fillId="0" borderId="0" xfId="63" applyNumberFormat="1" applyFont="1" applyBorder="1" applyAlignment="1">
      <alignment horizontal="center" vertical="center"/>
      <protection/>
    </xf>
    <xf numFmtId="0" fontId="21" fillId="35" borderId="154" xfId="62" applyFont="1" applyFill="1" applyBorder="1" applyAlignment="1">
      <alignment horizontal="center" vertical="center" shrinkToFit="1"/>
      <protection/>
    </xf>
    <xf numFmtId="0" fontId="21" fillId="35" borderId="149" xfId="62" applyFont="1" applyFill="1" applyBorder="1" applyAlignment="1">
      <alignment horizontal="center" vertical="center" shrinkToFit="1"/>
      <protection/>
    </xf>
    <xf numFmtId="0" fontId="21" fillId="35" borderId="52" xfId="62" applyFont="1" applyFill="1" applyBorder="1" applyAlignment="1">
      <alignment horizontal="center" vertical="center" shrinkToFit="1"/>
      <protection/>
    </xf>
    <xf numFmtId="0" fontId="21" fillId="35" borderId="65" xfId="62" applyFont="1" applyFill="1" applyBorder="1" applyAlignment="1">
      <alignment horizontal="center" vertical="center" shrinkToFit="1"/>
      <protection/>
    </xf>
    <xf numFmtId="0" fontId="17" fillId="0" borderId="45" xfId="62" applyFont="1" applyFill="1" applyBorder="1" applyAlignment="1">
      <alignment horizontal="center" vertical="center"/>
      <protection/>
    </xf>
    <xf numFmtId="0" fontId="17" fillId="0" borderId="47" xfId="62" applyFont="1" applyFill="1" applyBorder="1" applyAlignment="1">
      <alignment horizontal="center" vertical="center"/>
      <protection/>
    </xf>
    <xf numFmtId="0" fontId="17" fillId="0" borderId="67" xfId="62" applyFont="1" applyFill="1" applyBorder="1" applyAlignment="1">
      <alignment horizontal="center" vertical="center"/>
      <protection/>
    </xf>
    <xf numFmtId="0" fontId="17" fillId="0" borderId="155" xfId="62" applyFont="1" applyFill="1" applyBorder="1" applyAlignment="1">
      <alignment horizontal="center" vertical="center"/>
      <protection/>
    </xf>
    <xf numFmtId="0" fontId="4" fillId="36" borderId="154" xfId="62" applyFont="1" applyFill="1" applyBorder="1" applyAlignment="1">
      <alignment horizontal="center" vertical="center" shrinkToFit="1"/>
      <protection/>
    </xf>
    <xf numFmtId="0" fontId="4" fillId="36" borderId="149" xfId="62" applyFont="1" applyFill="1" applyBorder="1" applyAlignment="1">
      <alignment horizontal="center" vertical="center" shrinkToFit="1"/>
      <protection/>
    </xf>
    <xf numFmtId="0" fontId="4" fillId="36" borderId="52" xfId="62" applyFont="1" applyFill="1" applyBorder="1" applyAlignment="1">
      <alignment horizontal="center" vertical="center" shrinkToFit="1"/>
      <protection/>
    </xf>
    <xf numFmtId="0" fontId="4" fillId="36" borderId="65" xfId="62" applyFont="1" applyFill="1" applyBorder="1" applyAlignment="1">
      <alignment horizontal="center" vertical="center" shrinkToFit="1"/>
      <protection/>
    </xf>
    <xf numFmtId="0" fontId="4" fillId="36" borderId="156" xfId="62" applyFont="1" applyFill="1" applyBorder="1" applyAlignment="1">
      <alignment horizontal="center" vertical="center" shrinkToFit="1"/>
      <protection/>
    </xf>
    <xf numFmtId="0" fontId="4" fillId="36" borderId="157" xfId="62" applyFont="1" applyFill="1" applyBorder="1" applyAlignment="1">
      <alignment horizontal="center" vertical="center" shrinkToFit="1"/>
      <protection/>
    </xf>
    <xf numFmtId="0" fontId="12" fillId="0" borderId="46" xfId="62" applyFont="1" applyBorder="1" applyAlignment="1">
      <alignment horizontal="center" vertical="center"/>
      <protection/>
    </xf>
    <xf numFmtId="0" fontId="50" fillId="0" borderId="46" xfId="62" applyBorder="1" applyAlignment="1">
      <alignment horizontal="center" vertical="center"/>
      <protection/>
    </xf>
    <xf numFmtId="0" fontId="50" fillId="0" borderId="158" xfId="62" applyFill="1" applyBorder="1" applyAlignment="1">
      <alignment horizontal="center" vertical="center"/>
      <protection/>
    </xf>
    <xf numFmtId="0" fontId="50" fillId="0" borderId="159" xfId="62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/>
      <protection/>
    </xf>
    <xf numFmtId="0" fontId="16" fillId="0" borderId="30" xfId="62" applyFont="1" applyFill="1" applyBorder="1" applyAlignment="1">
      <alignment horizontal="center" vertical="center"/>
      <protection/>
    </xf>
    <xf numFmtId="0" fontId="16" fillId="0" borderId="160" xfId="62" applyFont="1" applyFill="1" applyBorder="1" applyAlignment="1">
      <alignment horizontal="center" vertical="center"/>
      <protection/>
    </xf>
    <xf numFmtId="0" fontId="4" fillId="35" borderId="154" xfId="62" applyFont="1" applyFill="1" applyBorder="1" applyAlignment="1">
      <alignment horizontal="center" vertical="center" shrinkToFit="1"/>
      <protection/>
    </xf>
    <xf numFmtId="0" fontId="4" fillId="35" borderId="103" xfId="62" applyFont="1" applyFill="1" applyBorder="1" applyAlignment="1">
      <alignment horizontal="center" vertical="center" shrinkToFit="1"/>
      <protection/>
    </xf>
    <xf numFmtId="0" fontId="4" fillId="35" borderId="52" xfId="62" applyFont="1" applyFill="1" applyBorder="1" applyAlignment="1">
      <alignment horizontal="center" vertical="center" shrinkToFit="1"/>
      <protection/>
    </xf>
    <xf numFmtId="0" fontId="4" fillId="35" borderId="53" xfId="62" applyFont="1" applyFill="1" applyBorder="1" applyAlignment="1">
      <alignment horizontal="center" vertical="center" shrinkToFit="1"/>
      <protection/>
    </xf>
    <xf numFmtId="0" fontId="21" fillId="37" borderId="148" xfId="62" applyFont="1" applyFill="1" applyBorder="1" applyAlignment="1">
      <alignment horizontal="center" vertical="center" shrinkToFit="1"/>
      <protection/>
    </xf>
    <xf numFmtId="0" fontId="21" fillId="37" borderId="75" xfId="62" applyFont="1" applyFill="1" applyBorder="1" applyAlignment="1">
      <alignment horizontal="center" vertical="center" shrinkToFit="1"/>
      <protection/>
    </xf>
    <xf numFmtId="0" fontId="21" fillId="37" borderId="108" xfId="62" applyFont="1" applyFill="1" applyBorder="1" applyAlignment="1">
      <alignment horizontal="center" vertical="center" shrinkToFit="1"/>
      <protection/>
    </xf>
    <xf numFmtId="0" fontId="21" fillId="37" borderId="38" xfId="62" applyFont="1" applyFill="1" applyBorder="1" applyAlignment="1">
      <alignment horizontal="center" vertical="center" shrinkToFit="1"/>
      <protection/>
    </xf>
    <xf numFmtId="0" fontId="70" fillId="0" borderId="55" xfId="62" applyFont="1" applyFill="1" applyBorder="1" applyAlignment="1">
      <alignment horizontal="center" vertical="center" shrinkToFit="1"/>
      <protection/>
    </xf>
    <xf numFmtId="0" fontId="70" fillId="0" borderId="54" xfId="62" applyFont="1" applyFill="1" applyBorder="1" applyAlignment="1">
      <alignment horizontal="center" vertical="center" shrinkToFit="1"/>
      <protection/>
    </xf>
    <xf numFmtId="0" fontId="4" fillId="38" borderId="106" xfId="62" applyFont="1" applyFill="1" applyBorder="1" applyAlignment="1">
      <alignment horizontal="center" vertical="center" wrapText="1" shrinkToFit="1"/>
      <protection/>
    </xf>
    <xf numFmtId="0" fontId="4" fillId="38" borderId="149" xfId="62" applyFont="1" applyFill="1" applyBorder="1" applyAlignment="1">
      <alignment horizontal="center" vertical="center" shrinkToFit="1"/>
      <protection/>
    </xf>
    <xf numFmtId="0" fontId="4" fillId="38" borderId="154" xfId="62" applyFont="1" applyFill="1" applyBorder="1" applyAlignment="1">
      <alignment horizontal="center" vertical="center" wrapText="1" shrinkToFit="1"/>
      <protection/>
    </xf>
    <xf numFmtId="0" fontId="4" fillId="38" borderId="72" xfId="62" applyFont="1" applyFill="1" applyBorder="1" applyAlignment="1">
      <alignment horizontal="center" vertical="center" shrinkToFit="1"/>
      <protection/>
    </xf>
    <xf numFmtId="0" fontId="4" fillId="38" borderId="67" xfId="62" applyFont="1" applyFill="1" applyBorder="1" applyAlignment="1">
      <alignment horizontal="center" vertical="center" shrinkToFit="1"/>
      <protection/>
    </xf>
    <xf numFmtId="0" fontId="4" fillId="38" borderId="52" xfId="62" applyFont="1" applyFill="1" applyBorder="1" applyAlignment="1">
      <alignment horizontal="center" vertical="center" shrinkToFit="1"/>
      <protection/>
    </xf>
    <xf numFmtId="0" fontId="4" fillId="38" borderId="65" xfId="62" applyFont="1" applyFill="1" applyBorder="1" applyAlignment="1">
      <alignment horizontal="center" vertical="center" shrinkToFit="1"/>
      <protection/>
    </xf>
    <xf numFmtId="0" fontId="70" fillId="0" borderId="24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AO78"/>
  <sheetViews>
    <sheetView view="pageBreakPreview" zoomScale="50" zoomScaleSheetLayoutView="50" zoomScalePageLayoutView="0" workbookViewId="0" topLeftCell="A1">
      <selection activeCell="A5" sqref="A5:H5"/>
    </sheetView>
  </sheetViews>
  <sheetFormatPr defaultColWidth="9.00390625" defaultRowHeight="13.5"/>
  <cols>
    <col min="1" max="1" width="14.625" style="95" customWidth="1"/>
    <col min="2" max="31" width="4.625" style="95" customWidth="1"/>
    <col min="32" max="39" width="9.375" style="95" customWidth="1"/>
    <col min="40" max="44" width="8.125" style="95" customWidth="1"/>
    <col min="45" max="16384" width="9.00390625" style="95" customWidth="1"/>
  </cols>
  <sheetData>
    <row r="1" ht="6.75" customHeight="1"/>
    <row r="2" ht="6.75" customHeight="1"/>
    <row r="3" ht="6.75" customHeight="1"/>
    <row r="4" ht="6.75" customHeight="1"/>
    <row r="5" spans="1:8" ht="30" customHeight="1">
      <c r="A5" s="359" t="s">
        <v>103</v>
      </c>
      <c r="B5" s="359"/>
      <c r="C5" s="359"/>
      <c r="D5" s="359"/>
      <c r="E5" s="359"/>
      <c r="F5" s="359"/>
      <c r="G5" s="359"/>
      <c r="H5" s="359"/>
    </row>
    <row r="6" spans="1:8" ht="30" customHeight="1" thickBot="1">
      <c r="A6" s="208" t="s">
        <v>149</v>
      </c>
      <c r="B6" s="208"/>
      <c r="C6" s="208"/>
      <c r="D6" s="208"/>
      <c r="E6" s="208"/>
      <c r="F6" s="208"/>
      <c r="G6" s="208"/>
      <c r="H6" s="208"/>
    </row>
    <row r="7" spans="1:39" ht="30" customHeight="1" thickBot="1">
      <c r="A7" s="209"/>
      <c r="B7" s="363" t="s">
        <v>4</v>
      </c>
      <c r="C7" s="354"/>
      <c r="D7" s="355"/>
      <c r="E7" s="353" t="s">
        <v>3</v>
      </c>
      <c r="F7" s="363"/>
      <c r="G7" s="364"/>
      <c r="H7" s="353" t="s">
        <v>6</v>
      </c>
      <c r="I7" s="354"/>
      <c r="J7" s="355"/>
      <c r="K7" s="353" t="s">
        <v>18</v>
      </c>
      <c r="L7" s="354"/>
      <c r="M7" s="355"/>
      <c r="N7" s="353" t="s">
        <v>21</v>
      </c>
      <c r="O7" s="354"/>
      <c r="P7" s="355"/>
      <c r="Q7" s="353" t="s">
        <v>2</v>
      </c>
      <c r="R7" s="354"/>
      <c r="S7" s="354"/>
      <c r="T7" s="353" t="s">
        <v>7</v>
      </c>
      <c r="U7" s="354"/>
      <c r="V7" s="354"/>
      <c r="W7" s="353" t="s">
        <v>59</v>
      </c>
      <c r="X7" s="354"/>
      <c r="Y7" s="355"/>
      <c r="Z7" s="344"/>
      <c r="AA7" s="345"/>
      <c r="AB7" s="346"/>
      <c r="AC7" s="344"/>
      <c r="AD7" s="345"/>
      <c r="AE7" s="346"/>
      <c r="AF7" s="211" t="s">
        <v>87</v>
      </c>
      <c r="AG7" s="211" t="s">
        <v>88</v>
      </c>
      <c r="AH7" s="212" t="s">
        <v>89</v>
      </c>
      <c r="AI7" s="213" t="s">
        <v>90</v>
      </c>
      <c r="AJ7" s="214" t="s">
        <v>91</v>
      </c>
      <c r="AK7" s="215" t="s">
        <v>92</v>
      </c>
      <c r="AL7" s="216" t="s">
        <v>93</v>
      </c>
      <c r="AM7" s="211" t="s">
        <v>94</v>
      </c>
    </row>
    <row r="8" spans="1:39" ht="33" customHeight="1" thickTop="1">
      <c r="A8" s="217" t="str">
        <f>+B7</f>
        <v>真正</v>
      </c>
      <c r="B8" s="365"/>
      <c r="C8" s="366"/>
      <c r="D8" s="367"/>
      <c r="E8" s="218"/>
      <c r="F8" s="219" t="s">
        <v>146</v>
      </c>
      <c r="G8" s="220"/>
      <c r="H8" s="219"/>
      <c r="I8" s="219" t="s">
        <v>146</v>
      </c>
      <c r="J8" s="219"/>
      <c r="K8" s="218"/>
      <c r="L8" s="219" t="s">
        <v>145</v>
      </c>
      <c r="M8" s="220"/>
      <c r="N8" s="218"/>
      <c r="O8" s="219" t="s">
        <v>145</v>
      </c>
      <c r="P8" s="220"/>
      <c r="Q8" s="219"/>
      <c r="R8" s="219" t="s">
        <v>145</v>
      </c>
      <c r="S8" s="219"/>
      <c r="T8" s="218"/>
      <c r="U8" s="219" t="s">
        <v>141</v>
      </c>
      <c r="V8" s="220"/>
      <c r="W8" s="218"/>
      <c r="X8" s="219" t="s">
        <v>142</v>
      </c>
      <c r="Y8" s="219"/>
      <c r="Z8" s="347"/>
      <c r="AA8" s="348"/>
      <c r="AB8" s="349"/>
      <c r="AC8" s="347"/>
      <c r="AD8" s="348"/>
      <c r="AE8" s="349"/>
      <c r="AF8" s="220"/>
      <c r="AG8" s="220"/>
      <c r="AH8" s="221"/>
      <c r="AI8" s="218">
        <f>AF8*3+AH8*1</f>
        <v>0</v>
      </c>
      <c r="AJ8" s="222">
        <f aca="true" t="shared" si="0" ref="AJ8:AJ15">E8+H8+K8+N8+Q8+T8+W8+B8+AC8</f>
        <v>0</v>
      </c>
      <c r="AK8" s="222">
        <f aca="true" t="shared" si="1" ref="AK8:AK15">G8+J8+M8+P8+S8+V8+Y8+AB8+AE8+D8</f>
        <v>0</v>
      </c>
      <c r="AL8" s="223">
        <f>AJ8-AK8</f>
        <v>0</v>
      </c>
      <c r="AM8" s="220"/>
    </row>
    <row r="9" spans="1:39" ht="33" customHeight="1">
      <c r="A9" s="224" t="str">
        <f>+E7</f>
        <v>糸貫</v>
      </c>
      <c r="B9" s="225"/>
      <c r="C9" s="225" t="s">
        <v>145</v>
      </c>
      <c r="D9" s="226"/>
      <c r="E9" s="356"/>
      <c r="F9" s="357"/>
      <c r="G9" s="358"/>
      <c r="H9" s="225"/>
      <c r="I9" s="225" t="s">
        <v>146</v>
      </c>
      <c r="J9" s="225"/>
      <c r="K9" s="227"/>
      <c r="L9" s="225" t="s">
        <v>145</v>
      </c>
      <c r="M9" s="226"/>
      <c r="N9" s="227"/>
      <c r="O9" s="225" t="s">
        <v>145</v>
      </c>
      <c r="P9" s="226"/>
      <c r="Q9" s="225"/>
      <c r="R9" s="225" t="s">
        <v>146</v>
      </c>
      <c r="S9" s="225"/>
      <c r="T9" s="227"/>
      <c r="U9" s="225" t="s">
        <v>145</v>
      </c>
      <c r="V9" s="226"/>
      <c r="W9" s="227"/>
      <c r="X9" s="225" t="s">
        <v>142</v>
      </c>
      <c r="Y9" s="225"/>
      <c r="Z9" s="347"/>
      <c r="AA9" s="348"/>
      <c r="AB9" s="349"/>
      <c r="AC9" s="347"/>
      <c r="AD9" s="348"/>
      <c r="AE9" s="349"/>
      <c r="AF9" s="226"/>
      <c r="AG9" s="226"/>
      <c r="AH9" s="228"/>
      <c r="AI9" s="227">
        <f aca="true" t="shared" si="2" ref="AI9:AI14">AF9*3+AH9*1</f>
        <v>0</v>
      </c>
      <c r="AJ9" s="228">
        <f t="shared" si="0"/>
        <v>0</v>
      </c>
      <c r="AK9" s="225">
        <f t="shared" si="1"/>
        <v>0</v>
      </c>
      <c r="AL9" s="224">
        <f aca="true" t="shared" si="3" ref="AL9:AL14">AJ9-AK9</f>
        <v>0</v>
      </c>
      <c r="AM9" s="226"/>
    </row>
    <row r="10" spans="1:39" ht="33" customHeight="1">
      <c r="A10" s="224" t="str">
        <f>+H7</f>
        <v>本巣</v>
      </c>
      <c r="B10" s="229"/>
      <c r="C10" s="225" t="s">
        <v>146</v>
      </c>
      <c r="D10" s="226"/>
      <c r="E10" s="227"/>
      <c r="F10" s="225" t="s">
        <v>146</v>
      </c>
      <c r="G10" s="226"/>
      <c r="H10" s="356"/>
      <c r="I10" s="357"/>
      <c r="J10" s="358"/>
      <c r="K10" s="227"/>
      <c r="L10" s="225" t="s">
        <v>145</v>
      </c>
      <c r="M10" s="226"/>
      <c r="N10" s="227"/>
      <c r="O10" s="225" t="s">
        <v>146</v>
      </c>
      <c r="P10" s="226"/>
      <c r="Q10" s="225"/>
      <c r="R10" s="225" t="s">
        <v>138</v>
      </c>
      <c r="S10" s="225"/>
      <c r="T10" s="227"/>
      <c r="U10" s="225" t="s">
        <v>146</v>
      </c>
      <c r="V10" s="226"/>
      <c r="W10" s="227"/>
      <c r="X10" s="225" t="s">
        <v>141</v>
      </c>
      <c r="Y10" s="225"/>
      <c r="Z10" s="347"/>
      <c r="AA10" s="348"/>
      <c r="AB10" s="349"/>
      <c r="AC10" s="347"/>
      <c r="AD10" s="348"/>
      <c r="AE10" s="349"/>
      <c r="AF10" s="226"/>
      <c r="AG10" s="226"/>
      <c r="AH10" s="228"/>
      <c r="AI10" s="227">
        <f t="shared" si="2"/>
        <v>0</v>
      </c>
      <c r="AJ10" s="228">
        <f t="shared" si="0"/>
        <v>0</v>
      </c>
      <c r="AK10" s="225">
        <f t="shared" si="1"/>
        <v>0</v>
      </c>
      <c r="AL10" s="224">
        <f t="shared" si="3"/>
        <v>0</v>
      </c>
      <c r="AM10" s="226"/>
    </row>
    <row r="11" spans="1:39" ht="33" customHeight="1">
      <c r="A11" s="230" t="str">
        <f>+K7</f>
        <v>穂積北</v>
      </c>
      <c r="B11" s="219"/>
      <c r="C11" s="219" t="s">
        <v>138</v>
      </c>
      <c r="D11" s="220"/>
      <c r="E11" s="218"/>
      <c r="F11" s="219" t="s">
        <v>145</v>
      </c>
      <c r="G11" s="220"/>
      <c r="H11" s="219"/>
      <c r="I11" s="219" t="s">
        <v>145</v>
      </c>
      <c r="J11" s="219"/>
      <c r="K11" s="356"/>
      <c r="L11" s="357"/>
      <c r="M11" s="358"/>
      <c r="N11" s="218"/>
      <c r="O11" s="219" t="s">
        <v>145</v>
      </c>
      <c r="P11" s="220"/>
      <c r="Q11" s="219"/>
      <c r="R11" s="219" t="s">
        <v>145</v>
      </c>
      <c r="S11" s="219"/>
      <c r="T11" s="218"/>
      <c r="U11" s="219" t="s">
        <v>145</v>
      </c>
      <c r="V11" s="220"/>
      <c r="W11" s="218"/>
      <c r="X11" s="219" t="s">
        <v>141</v>
      </c>
      <c r="Y11" s="219"/>
      <c r="Z11" s="347"/>
      <c r="AA11" s="348"/>
      <c r="AB11" s="349"/>
      <c r="AC11" s="347"/>
      <c r="AD11" s="348"/>
      <c r="AE11" s="349"/>
      <c r="AF11" s="220"/>
      <c r="AG11" s="220"/>
      <c r="AH11" s="221"/>
      <c r="AI11" s="218">
        <f t="shared" si="2"/>
        <v>0</v>
      </c>
      <c r="AJ11" s="221">
        <f t="shared" si="0"/>
        <v>0</v>
      </c>
      <c r="AK11" s="219">
        <f t="shared" si="1"/>
        <v>0</v>
      </c>
      <c r="AL11" s="230">
        <f t="shared" si="3"/>
        <v>0</v>
      </c>
      <c r="AM11" s="220"/>
    </row>
    <row r="12" spans="1:39" ht="33" customHeight="1">
      <c r="A12" s="224" t="str">
        <f>+N7</f>
        <v>穂積</v>
      </c>
      <c r="B12" s="225"/>
      <c r="C12" s="225" t="s">
        <v>145</v>
      </c>
      <c r="D12" s="226"/>
      <c r="E12" s="227"/>
      <c r="F12" s="225" t="s">
        <v>145</v>
      </c>
      <c r="G12" s="226"/>
      <c r="H12" s="225"/>
      <c r="I12" s="225" t="s">
        <v>145</v>
      </c>
      <c r="J12" s="225"/>
      <c r="K12" s="227"/>
      <c r="L12" s="225" t="s">
        <v>145</v>
      </c>
      <c r="M12" s="226"/>
      <c r="N12" s="356"/>
      <c r="O12" s="357"/>
      <c r="P12" s="358"/>
      <c r="Q12" s="225"/>
      <c r="R12" s="225" t="s">
        <v>145</v>
      </c>
      <c r="S12" s="225"/>
      <c r="T12" s="227"/>
      <c r="U12" s="225" t="s">
        <v>145</v>
      </c>
      <c r="V12" s="226"/>
      <c r="W12" s="227"/>
      <c r="X12" s="225" t="s">
        <v>141</v>
      </c>
      <c r="Y12" s="225"/>
      <c r="Z12" s="347"/>
      <c r="AA12" s="348"/>
      <c r="AB12" s="349"/>
      <c r="AC12" s="347"/>
      <c r="AD12" s="348"/>
      <c r="AE12" s="349"/>
      <c r="AF12" s="226"/>
      <c r="AG12" s="226"/>
      <c r="AH12" s="228"/>
      <c r="AI12" s="227">
        <f t="shared" si="2"/>
        <v>0</v>
      </c>
      <c r="AJ12" s="228">
        <f t="shared" si="0"/>
        <v>0</v>
      </c>
      <c r="AK12" s="225">
        <f t="shared" si="1"/>
        <v>0</v>
      </c>
      <c r="AL12" s="224">
        <f t="shared" si="3"/>
        <v>0</v>
      </c>
      <c r="AM12" s="226"/>
    </row>
    <row r="13" spans="1:39" ht="33" customHeight="1">
      <c r="A13" s="224" t="str">
        <f>+Q7</f>
        <v>牛牧</v>
      </c>
      <c r="B13" s="225"/>
      <c r="C13" s="225" t="s">
        <v>146</v>
      </c>
      <c r="D13" s="226"/>
      <c r="E13" s="227"/>
      <c r="F13" s="225" t="s">
        <v>145</v>
      </c>
      <c r="G13" s="226"/>
      <c r="H13" s="225"/>
      <c r="I13" s="225" t="s">
        <v>146</v>
      </c>
      <c r="J13" s="225"/>
      <c r="K13" s="227"/>
      <c r="L13" s="225" t="s">
        <v>146</v>
      </c>
      <c r="M13" s="226"/>
      <c r="N13" s="227"/>
      <c r="O13" s="225" t="s">
        <v>145</v>
      </c>
      <c r="P13" s="226"/>
      <c r="Q13" s="356"/>
      <c r="R13" s="357"/>
      <c r="S13" s="358"/>
      <c r="T13" s="227"/>
      <c r="U13" s="225" t="s">
        <v>145</v>
      </c>
      <c r="V13" s="226"/>
      <c r="W13" s="227"/>
      <c r="X13" s="225" t="s">
        <v>141</v>
      </c>
      <c r="Y13" s="225"/>
      <c r="Z13" s="347"/>
      <c r="AA13" s="348"/>
      <c r="AB13" s="349"/>
      <c r="AC13" s="347"/>
      <c r="AD13" s="348"/>
      <c r="AE13" s="349"/>
      <c r="AF13" s="226"/>
      <c r="AG13" s="226"/>
      <c r="AH13" s="228"/>
      <c r="AI13" s="227">
        <f t="shared" si="2"/>
        <v>0</v>
      </c>
      <c r="AJ13" s="228">
        <f t="shared" si="0"/>
        <v>0</v>
      </c>
      <c r="AK13" s="225">
        <f t="shared" si="1"/>
        <v>0</v>
      </c>
      <c r="AL13" s="224">
        <f t="shared" si="3"/>
        <v>0</v>
      </c>
      <c r="AM13" s="226"/>
    </row>
    <row r="14" spans="1:39" ht="33" customHeight="1">
      <c r="A14" s="224" t="str">
        <f>+T7</f>
        <v>巣南</v>
      </c>
      <c r="B14" s="225"/>
      <c r="C14" s="225" t="s">
        <v>138</v>
      </c>
      <c r="D14" s="226"/>
      <c r="E14" s="227"/>
      <c r="F14" s="225" t="s">
        <v>145</v>
      </c>
      <c r="G14" s="226"/>
      <c r="H14" s="225"/>
      <c r="I14" s="225" t="s">
        <v>138</v>
      </c>
      <c r="J14" s="225"/>
      <c r="K14" s="227"/>
      <c r="L14" s="225" t="s">
        <v>138</v>
      </c>
      <c r="M14" s="226"/>
      <c r="N14" s="227"/>
      <c r="O14" s="225" t="s">
        <v>138</v>
      </c>
      <c r="P14" s="226"/>
      <c r="Q14" s="225"/>
      <c r="R14" s="225" t="s">
        <v>145</v>
      </c>
      <c r="S14" s="225"/>
      <c r="T14" s="356"/>
      <c r="U14" s="357"/>
      <c r="V14" s="358"/>
      <c r="W14" s="227"/>
      <c r="X14" s="225" t="s">
        <v>141</v>
      </c>
      <c r="Y14" s="225"/>
      <c r="Z14" s="347"/>
      <c r="AA14" s="348"/>
      <c r="AB14" s="349"/>
      <c r="AC14" s="347"/>
      <c r="AD14" s="348"/>
      <c r="AE14" s="349"/>
      <c r="AF14" s="226"/>
      <c r="AG14" s="226"/>
      <c r="AH14" s="228"/>
      <c r="AI14" s="227">
        <f t="shared" si="2"/>
        <v>0</v>
      </c>
      <c r="AJ14" s="228">
        <f t="shared" si="0"/>
        <v>0</v>
      </c>
      <c r="AK14" s="225">
        <f t="shared" si="1"/>
        <v>0</v>
      </c>
      <c r="AL14" s="224">
        <f t="shared" si="3"/>
        <v>0</v>
      </c>
      <c r="AM14" s="226"/>
    </row>
    <row r="15" spans="1:39" ht="33" customHeight="1" thickBot="1">
      <c r="A15" s="231" t="str">
        <f>W7</f>
        <v>北方</v>
      </c>
      <c r="B15" s="232"/>
      <c r="C15" s="232" t="s">
        <v>141</v>
      </c>
      <c r="D15" s="233"/>
      <c r="E15" s="234"/>
      <c r="F15" s="232" t="s">
        <v>145</v>
      </c>
      <c r="G15" s="233"/>
      <c r="H15" s="232"/>
      <c r="I15" s="232" t="s">
        <v>145</v>
      </c>
      <c r="J15" s="232"/>
      <c r="K15" s="234"/>
      <c r="L15" s="232" t="s">
        <v>145</v>
      </c>
      <c r="M15" s="233"/>
      <c r="N15" s="234"/>
      <c r="O15" s="232" t="s">
        <v>138</v>
      </c>
      <c r="P15" s="233"/>
      <c r="Q15" s="234"/>
      <c r="R15" s="232" t="s">
        <v>146</v>
      </c>
      <c r="S15" s="233"/>
      <c r="T15" s="232"/>
      <c r="U15" s="232" t="s">
        <v>142</v>
      </c>
      <c r="V15" s="232"/>
      <c r="W15" s="387"/>
      <c r="X15" s="388"/>
      <c r="Y15" s="389"/>
      <c r="Z15" s="350"/>
      <c r="AA15" s="351"/>
      <c r="AB15" s="352"/>
      <c r="AC15" s="350"/>
      <c r="AD15" s="351"/>
      <c r="AE15" s="352"/>
      <c r="AF15" s="233"/>
      <c r="AG15" s="233"/>
      <c r="AH15" s="235"/>
      <c r="AI15" s="234">
        <f>AF15*3+AH15*1</f>
        <v>0</v>
      </c>
      <c r="AJ15" s="235">
        <f t="shared" si="0"/>
        <v>0</v>
      </c>
      <c r="AK15" s="232">
        <f t="shared" si="1"/>
        <v>0</v>
      </c>
      <c r="AL15" s="231">
        <f>AJ15-AK15</f>
        <v>0</v>
      </c>
      <c r="AM15" s="233"/>
    </row>
    <row r="16" spans="1:39" ht="1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41"/>
      <c r="X16" s="241"/>
      <c r="Y16" s="241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</row>
    <row r="17" spans="1:8" ht="30" customHeight="1" thickBot="1">
      <c r="A17" s="208" t="s">
        <v>149</v>
      </c>
      <c r="B17" s="208"/>
      <c r="C17" s="208"/>
      <c r="D17" s="208"/>
      <c r="E17" s="208"/>
      <c r="F17" s="208"/>
      <c r="G17" s="208"/>
      <c r="H17" s="208"/>
    </row>
    <row r="18" spans="1:39" ht="30" customHeight="1" thickBot="1">
      <c r="A18" s="209"/>
      <c r="B18" s="363" t="s">
        <v>4</v>
      </c>
      <c r="C18" s="354"/>
      <c r="D18" s="355"/>
      <c r="E18" s="353" t="s">
        <v>3</v>
      </c>
      <c r="F18" s="363"/>
      <c r="G18" s="364"/>
      <c r="H18" s="353" t="s">
        <v>6</v>
      </c>
      <c r="I18" s="354"/>
      <c r="J18" s="355"/>
      <c r="K18" s="353" t="s">
        <v>121</v>
      </c>
      <c r="L18" s="354"/>
      <c r="M18" s="355"/>
      <c r="N18" s="353" t="s">
        <v>2</v>
      </c>
      <c r="O18" s="354"/>
      <c r="P18" s="355"/>
      <c r="Q18" s="353" t="s">
        <v>7</v>
      </c>
      <c r="R18" s="354"/>
      <c r="S18" s="354"/>
      <c r="T18" s="353" t="s">
        <v>59</v>
      </c>
      <c r="U18" s="354"/>
      <c r="V18" s="354"/>
      <c r="W18" s="353" t="s">
        <v>154</v>
      </c>
      <c r="X18" s="354"/>
      <c r="Y18" s="355"/>
      <c r="Z18" s="344"/>
      <c r="AA18" s="345"/>
      <c r="AB18" s="346"/>
      <c r="AC18" s="344"/>
      <c r="AD18" s="345"/>
      <c r="AE18" s="346"/>
      <c r="AF18" s="211" t="s">
        <v>87</v>
      </c>
      <c r="AG18" s="211" t="s">
        <v>88</v>
      </c>
      <c r="AH18" s="212" t="s">
        <v>89</v>
      </c>
      <c r="AI18" s="213" t="s">
        <v>90</v>
      </c>
      <c r="AJ18" s="214" t="s">
        <v>91</v>
      </c>
      <c r="AK18" s="215" t="s">
        <v>92</v>
      </c>
      <c r="AL18" s="216" t="s">
        <v>93</v>
      </c>
      <c r="AM18" s="211" t="s">
        <v>94</v>
      </c>
    </row>
    <row r="19" spans="1:39" ht="33" customHeight="1" thickTop="1">
      <c r="A19" s="217" t="str">
        <f>+B18</f>
        <v>真正</v>
      </c>
      <c r="B19" s="365"/>
      <c r="C19" s="366"/>
      <c r="D19" s="367"/>
      <c r="E19" s="218"/>
      <c r="F19" s="219" t="s">
        <v>138</v>
      </c>
      <c r="G19" s="220"/>
      <c r="H19" s="219"/>
      <c r="I19" s="219" t="s">
        <v>138</v>
      </c>
      <c r="J19" s="219"/>
      <c r="K19" s="218"/>
      <c r="L19" s="219" t="s">
        <v>138</v>
      </c>
      <c r="M19" s="220"/>
      <c r="N19" s="218"/>
      <c r="O19" s="219" t="s">
        <v>138</v>
      </c>
      <c r="P19" s="220"/>
      <c r="Q19" s="219"/>
      <c r="R19" s="219" t="s">
        <v>138</v>
      </c>
      <c r="S19" s="219"/>
      <c r="T19" s="218"/>
      <c r="U19" s="219" t="s">
        <v>138</v>
      </c>
      <c r="V19" s="220"/>
      <c r="W19" s="218"/>
      <c r="X19" s="219" t="s">
        <v>138</v>
      </c>
      <c r="Y19" s="219"/>
      <c r="Z19" s="347"/>
      <c r="AA19" s="348"/>
      <c r="AB19" s="349"/>
      <c r="AC19" s="347"/>
      <c r="AD19" s="348"/>
      <c r="AE19" s="349"/>
      <c r="AF19" s="220"/>
      <c r="AG19" s="220"/>
      <c r="AH19" s="221"/>
      <c r="AI19" s="218">
        <f>AF19*3+AH19*1</f>
        <v>0</v>
      </c>
      <c r="AJ19" s="222">
        <f aca="true" t="shared" si="4" ref="AJ19:AJ26">E19+H19+K19+N19+Q19+T19+W19+B19+Z19+AC19</f>
        <v>0</v>
      </c>
      <c r="AK19" s="222">
        <f aca="true" t="shared" si="5" ref="AK19:AK26">G19+J19+M19+P19+S19+V19+Y19+AB19+AE19+D19</f>
        <v>0</v>
      </c>
      <c r="AL19" s="223">
        <f>AJ19-AK19</f>
        <v>0</v>
      </c>
      <c r="AM19" s="220"/>
    </row>
    <row r="20" spans="1:39" ht="33" customHeight="1">
      <c r="A20" s="224" t="str">
        <f>+E18</f>
        <v>糸貫</v>
      </c>
      <c r="B20" s="225"/>
      <c r="C20" s="225" t="s">
        <v>138</v>
      </c>
      <c r="D20" s="226"/>
      <c r="E20" s="356"/>
      <c r="F20" s="357"/>
      <c r="G20" s="358"/>
      <c r="H20" s="225"/>
      <c r="I20" s="225" t="s">
        <v>138</v>
      </c>
      <c r="J20" s="225"/>
      <c r="K20" s="227"/>
      <c r="L20" s="225" t="s">
        <v>138</v>
      </c>
      <c r="M20" s="226"/>
      <c r="N20" s="227"/>
      <c r="O20" s="225" t="s">
        <v>138</v>
      </c>
      <c r="P20" s="226"/>
      <c r="Q20" s="225"/>
      <c r="R20" s="225" t="s">
        <v>138</v>
      </c>
      <c r="S20" s="225"/>
      <c r="T20" s="227"/>
      <c r="U20" s="225" t="s">
        <v>138</v>
      </c>
      <c r="V20" s="226"/>
      <c r="W20" s="227"/>
      <c r="X20" s="225" t="s">
        <v>138</v>
      </c>
      <c r="Y20" s="225"/>
      <c r="Z20" s="347"/>
      <c r="AA20" s="348"/>
      <c r="AB20" s="349"/>
      <c r="AC20" s="347"/>
      <c r="AD20" s="348"/>
      <c r="AE20" s="349"/>
      <c r="AF20" s="226"/>
      <c r="AG20" s="226"/>
      <c r="AH20" s="228"/>
      <c r="AI20" s="227">
        <f aca="true" t="shared" si="6" ref="AI20:AI25">AF20*3+AH20*1</f>
        <v>0</v>
      </c>
      <c r="AJ20" s="228">
        <f t="shared" si="4"/>
        <v>0</v>
      </c>
      <c r="AK20" s="225">
        <f t="shared" si="5"/>
        <v>0</v>
      </c>
      <c r="AL20" s="224">
        <f aca="true" t="shared" si="7" ref="AL20:AL25">AJ20-AK20</f>
        <v>0</v>
      </c>
      <c r="AM20" s="226"/>
    </row>
    <row r="21" spans="1:39" ht="33" customHeight="1">
      <c r="A21" s="224" t="str">
        <f>+H18</f>
        <v>本巣</v>
      </c>
      <c r="B21" s="229"/>
      <c r="C21" s="225" t="s">
        <v>138</v>
      </c>
      <c r="D21" s="226"/>
      <c r="E21" s="227"/>
      <c r="F21" s="225" t="s">
        <v>138</v>
      </c>
      <c r="G21" s="226"/>
      <c r="H21" s="356"/>
      <c r="I21" s="357"/>
      <c r="J21" s="358"/>
      <c r="K21" s="227"/>
      <c r="L21" s="225" t="s">
        <v>138</v>
      </c>
      <c r="M21" s="226"/>
      <c r="N21" s="227"/>
      <c r="O21" s="225" t="s">
        <v>138</v>
      </c>
      <c r="P21" s="226"/>
      <c r="Q21" s="225"/>
      <c r="R21" s="225" t="s">
        <v>138</v>
      </c>
      <c r="S21" s="225"/>
      <c r="T21" s="227"/>
      <c r="U21" s="225" t="s">
        <v>138</v>
      </c>
      <c r="V21" s="226"/>
      <c r="W21" s="227"/>
      <c r="X21" s="225" t="s">
        <v>138</v>
      </c>
      <c r="Y21" s="225"/>
      <c r="Z21" s="347"/>
      <c r="AA21" s="348"/>
      <c r="AB21" s="349"/>
      <c r="AC21" s="347"/>
      <c r="AD21" s="348"/>
      <c r="AE21" s="349"/>
      <c r="AF21" s="226"/>
      <c r="AG21" s="226"/>
      <c r="AH21" s="228"/>
      <c r="AI21" s="227">
        <f t="shared" si="6"/>
        <v>0</v>
      </c>
      <c r="AJ21" s="228">
        <f t="shared" si="4"/>
        <v>0</v>
      </c>
      <c r="AK21" s="225">
        <f t="shared" si="5"/>
        <v>0</v>
      </c>
      <c r="AL21" s="224">
        <f t="shared" si="7"/>
        <v>0</v>
      </c>
      <c r="AM21" s="226"/>
    </row>
    <row r="22" spans="1:39" ht="33" customHeight="1">
      <c r="A22" s="230" t="str">
        <f>+K18</f>
        <v>穂積北</v>
      </c>
      <c r="B22" s="219"/>
      <c r="C22" s="219" t="s">
        <v>138</v>
      </c>
      <c r="D22" s="220"/>
      <c r="E22" s="218"/>
      <c r="F22" s="219" t="s">
        <v>138</v>
      </c>
      <c r="G22" s="220"/>
      <c r="H22" s="219"/>
      <c r="I22" s="219" t="s">
        <v>138</v>
      </c>
      <c r="J22" s="219"/>
      <c r="K22" s="356"/>
      <c r="L22" s="357"/>
      <c r="M22" s="358"/>
      <c r="N22" s="218"/>
      <c r="O22" s="219" t="s">
        <v>138</v>
      </c>
      <c r="P22" s="220"/>
      <c r="Q22" s="219"/>
      <c r="R22" s="219" t="s">
        <v>138</v>
      </c>
      <c r="S22" s="219"/>
      <c r="T22" s="218"/>
      <c r="U22" s="219" t="s">
        <v>138</v>
      </c>
      <c r="V22" s="220"/>
      <c r="W22" s="218"/>
      <c r="X22" s="219" t="s">
        <v>138</v>
      </c>
      <c r="Y22" s="219"/>
      <c r="Z22" s="347"/>
      <c r="AA22" s="348"/>
      <c r="AB22" s="349"/>
      <c r="AC22" s="347"/>
      <c r="AD22" s="348"/>
      <c r="AE22" s="349"/>
      <c r="AF22" s="220"/>
      <c r="AG22" s="220"/>
      <c r="AH22" s="221"/>
      <c r="AI22" s="218">
        <f t="shared" si="6"/>
        <v>0</v>
      </c>
      <c r="AJ22" s="221">
        <f t="shared" si="4"/>
        <v>0</v>
      </c>
      <c r="AK22" s="219">
        <f t="shared" si="5"/>
        <v>0</v>
      </c>
      <c r="AL22" s="230">
        <f t="shared" si="7"/>
        <v>0</v>
      </c>
      <c r="AM22" s="220"/>
    </row>
    <row r="23" spans="1:39" ht="33" customHeight="1">
      <c r="A23" s="224" t="str">
        <f>+N18</f>
        <v>牛牧</v>
      </c>
      <c r="B23" s="225"/>
      <c r="C23" s="225" t="s">
        <v>138</v>
      </c>
      <c r="D23" s="226"/>
      <c r="E23" s="227"/>
      <c r="F23" s="225" t="s">
        <v>138</v>
      </c>
      <c r="G23" s="226"/>
      <c r="H23" s="225"/>
      <c r="I23" s="225" t="s">
        <v>138</v>
      </c>
      <c r="J23" s="225"/>
      <c r="K23" s="227"/>
      <c r="L23" s="225" t="s">
        <v>138</v>
      </c>
      <c r="M23" s="226"/>
      <c r="N23" s="356"/>
      <c r="O23" s="357"/>
      <c r="P23" s="358"/>
      <c r="Q23" s="225"/>
      <c r="R23" s="225" t="s">
        <v>138</v>
      </c>
      <c r="S23" s="225"/>
      <c r="T23" s="227"/>
      <c r="U23" s="225" t="s">
        <v>138</v>
      </c>
      <c r="V23" s="226"/>
      <c r="W23" s="227"/>
      <c r="X23" s="225" t="s">
        <v>138</v>
      </c>
      <c r="Y23" s="225"/>
      <c r="Z23" s="347"/>
      <c r="AA23" s="348"/>
      <c r="AB23" s="349"/>
      <c r="AC23" s="347"/>
      <c r="AD23" s="348"/>
      <c r="AE23" s="349"/>
      <c r="AF23" s="226"/>
      <c r="AG23" s="226"/>
      <c r="AH23" s="228"/>
      <c r="AI23" s="227">
        <f t="shared" si="6"/>
        <v>0</v>
      </c>
      <c r="AJ23" s="228">
        <f t="shared" si="4"/>
        <v>0</v>
      </c>
      <c r="AK23" s="225">
        <f t="shared" si="5"/>
        <v>0</v>
      </c>
      <c r="AL23" s="224">
        <f t="shared" si="7"/>
        <v>0</v>
      </c>
      <c r="AM23" s="226"/>
    </row>
    <row r="24" spans="1:39" ht="33" customHeight="1">
      <c r="A24" s="224" t="str">
        <f>+Q18</f>
        <v>巣南</v>
      </c>
      <c r="B24" s="225"/>
      <c r="C24" s="225" t="s">
        <v>138</v>
      </c>
      <c r="D24" s="226"/>
      <c r="E24" s="227"/>
      <c r="F24" s="225" t="s">
        <v>138</v>
      </c>
      <c r="G24" s="226"/>
      <c r="H24" s="225"/>
      <c r="I24" s="225" t="s">
        <v>138</v>
      </c>
      <c r="J24" s="225"/>
      <c r="K24" s="227"/>
      <c r="L24" s="225" t="s">
        <v>138</v>
      </c>
      <c r="M24" s="226"/>
      <c r="N24" s="227"/>
      <c r="O24" s="225" t="s">
        <v>138</v>
      </c>
      <c r="P24" s="226"/>
      <c r="Q24" s="356"/>
      <c r="R24" s="357"/>
      <c r="S24" s="358"/>
      <c r="T24" s="227"/>
      <c r="U24" s="225" t="s">
        <v>138</v>
      </c>
      <c r="V24" s="226"/>
      <c r="W24" s="227"/>
      <c r="X24" s="225" t="s">
        <v>138</v>
      </c>
      <c r="Y24" s="225"/>
      <c r="Z24" s="347"/>
      <c r="AA24" s="348"/>
      <c r="AB24" s="349"/>
      <c r="AC24" s="347"/>
      <c r="AD24" s="348"/>
      <c r="AE24" s="349"/>
      <c r="AF24" s="226"/>
      <c r="AG24" s="226"/>
      <c r="AH24" s="228"/>
      <c r="AI24" s="227">
        <f t="shared" si="6"/>
        <v>0</v>
      </c>
      <c r="AJ24" s="228">
        <f t="shared" si="4"/>
        <v>0</v>
      </c>
      <c r="AK24" s="225">
        <f t="shared" si="5"/>
        <v>0</v>
      </c>
      <c r="AL24" s="224">
        <f t="shared" si="7"/>
        <v>0</v>
      </c>
      <c r="AM24" s="226"/>
    </row>
    <row r="25" spans="1:39" ht="33" customHeight="1">
      <c r="A25" s="224" t="str">
        <f>+T18</f>
        <v>北方</v>
      </c>
      <c r="B25" s="225"/>
      <c r="C25" s="225" t="s">
        <v>138</v>
      </c>
      <c r="D25" s="226"/>
      <c r="E25" s="227"/>
      <c r="F25" s="225" t="s">
        <v>138</v>
      </c>
      <c r="G25" s="226"/>
      <c r="H25" s="225"/>
      <c r="I25" s="225" t="s">
        <v>138</v>
      </c>
      <c r="J25" s="225"/>
      <c r="K25" s="227"/>
      <c r="L25" s="225" t="s">
        <v>138</v>
      </c>
      <c r="M25" s="226"/>
      <c r="N25" s="227"/>
      <c r="O25" s="225" t="s">
        <v>138</v>
      </c>
      <c r="P25" s="226"/>
      <c r="Q25" s="225"/>
      <c r="R25" s="225" t="s">
        <v>138</v>
      </c>
      <c r="S25" s="225"/>
      <c r="T25" s="356"/>
      <c r="U25" s="357"/>
      <c r="V25" s="358"/>
      <c r="W25" s="227"/>
      <c r="X25" s="225" t="s">
        <v>138</v>
      </c>
      <c r="Y25" s="225"/>
      <c r="Z25" s="347"/>
      <c r="AA25" s="348"/>
      <c r="AB25" s="349"/>
      <c r="AC25" s="347"/>
      <c r="AD25" s="348"/>
      <c r="AE25" s="349"/>
      <c r="AF25" s="226"/>
      <c r="AG25" s="226"/>
      <c r="AH25" s="228"/>
      <c r="AI25" s="227">
        <f t="shared" si="6"/>
        <v>0</v>
      </c>
      <c r="AJ25" s="228">
        <f t="shared" si="4"/>
        <v>0</v>
      </c>
      <c r="AK25" s="225">
        <f t="shared" si="5"/>
        <v>0</v>
      </c>
      <c r="AL25" s="224">
        <f t="shared" si="7"/>
        <v>0</v>
      </c>
      <c r="AM25" s="226"/>
    </row>
    <row r="26" spans="1:39" ht="33" customHeight="1" thickBot="1">
      <c r="A26" s="231" t="str">
        <f>W18</f>
        <v>バロル</v>
      </c>
      <c r="B26" s="232"/>
      <c r="C26" s="232" t="s">
        <v>138</v>
      </c>
      <c r="D26" s="233"/>
      <c r="E26" s="234"/>
      <c r="F26" s="232" t="s">
        <v>138</v>
      </c>
      <c r="G26" s="233"/>
      <c r="H26" s="232"/>
      <c r="I26" s="232" t="s">
        <v>138</v>
      </c>
      <c r="J26" s="232"/>
      <c r="K26" s="234"/>
      <c r="L26" s="232" t="s">
        <v>138</v>
      </c>
      <c r="M26" s="233"/>
      <c r="N26" s="234"/>
      <c r="O26" s="232" t="s">
        <v>138</v>
      </c>
      <c r="P26" s="233"/>
      <c r="Q26" s="232"/>
      <c r="R26" s="232" t="s">
        <v>138</v>
      </c>
      <c r="S26" s="232"/>
      <c r="T26" s="234"/>
      <c r="U26" s="232" t="s">
        <v>138</v>
      </c>
      <c r="V26" s="233"/>
      <c r="W26" s="234"/>
      <c r="X26" s="232" t="s">
        <v>138</v>
      </c>
      <c r="Y26" s="233"/>
      <c r="Z26" s="350"/>
      <c r="AA26" s="351"/>
      <c r="AB26" s="352"/>
      <c r="AC26" s="350"/>
      <c r="AD26" s="351"/>
      <c r="AE26" s="352"/>
      <c r="AF26" s="233"/>
      <c r="AG26" s="233"/>
      <c r="AH26" s="235"/>
      <c r="AI26" s="234">
        <f>AF26*3+AH26*1</f>
        <v>0</v>
      </c>
      <c r="AJ26" s="235">
        <f t="shared" si="4"/>
        <v>0</v>
      </c>
      <c r="AK26" s="232">
        <f t="shared" si="5"/>
        <v>0</v>
      </c>
      <c r="AL26" s="231">
        <f>AJ26-AK26</f>
        <v>0</v>
      </c>
      <c r="AM26" s="233"/>
    </row>
    <row r="27" spans="1:8" ht="30" customHeight="1">
      <c r="A27" s="359" t="s">
        <v>104</v>
      </c>
      <c r="B27" s="359"/>
      <c r="C27" s="359"/>
      <c r="D27" s="359"/>
      <c r="E27" s="359"/>
      <c r="F27" s="359"/>
      <c r="G27" s="359"/>
      <c r="H27" s="359"/>
    </row>
    <row r="28" spans="1:8" ht="30" customHeight="1" thickBot="1">
      <c r="A28" s="208" t="s">
        <v>150</v>
      </c>
      <c r="B28" s="208"/>
      <c r="C28" s="208"/>
      <c r="D28" s="208"/>
      <c r="E28" s="208"/>
      <c r="F28" s="208"/>
      <c r="G28" s="208"/>
      <c r="H28" s="208"/>
    </row>
    <row r="29" spans="1:39" ht="30" customHeight="1" thickBot="1">
      <c r="A29" s="209"/>
      <c r="B29" s="363" t="s">
        <v>35</v>
      </c>
      <c r="C29" s="354"/>
      <c r="D29" s="355"/>
      <c r="E29" s="353" t="s">
        <v>36</v>
      </c>
      <c r="F29" s="354"/>
      <c r="G29" s="355"/>
      <c r="H29" s="353" t="s">
        <v>3</v>
      </c>
      <c r="I29" s="363"/>
      <c r="J29" s="364"/>
      <c r="K29" s="353" t="s">
        <v>6</v>
      </c>
      <c r="L29" s="354"/>
      <c r="M29" s="355"/>
      <c r="N29" s="353" t="s">
        <v>18</v>
      </c>
      <c r="O29" s="354"/>
      <c r="P29" s="355"/>
      <c r="Q29" s="353" t="s">
        <v>21</v>
      </c>
      <c r="R29" s="354"/>
      <c r="S29" s="355"/>
      <c r="T29" s="353" t="s">
        <v>2</v>
      </c>
      <c r="U29" s="354"/>
      <c r="V29" s="354"/>
      <c r="W29" s="353" t="s">
        <v>7</v>
      </c>
      <c r="X29" s="354"/>
      <c r="Y29" s="354"/>
      <c r="Z29" s="353" t="s">
        <v>59</v>
      </c>
      <c r="AA29" s="354"/>
      <c r="AB29" s="354"/>
      <c r="AC29" s="344"/>
      <c r="AD29" s="345"/>
      <c r="AE29" s="346"/>
      <c r="AF29" s="211" t="s">
        <v>87</v>
      </c>
      <c r="AG29" s="211" t="s">
        <v>88</v>
      </c>
      <c r="AH29" s="212" t="s">
        <v>89</v>
      </c>
      <c r="AI29" s="213" t="s">
        <v>90</v>
      </c>
      <c r="AJ29" s="214" t="s">
        <v>91</v>
      </c>
      <c r="AK29" s="215" t="s">
        <v>92</v>
      </c>
      <c r="AL29" s="216" t="s">
        <v>93</v>
      </c>
      <c r="AM29" s="211" t="s">
        <v>94</v>
      </c>
    </row>
    <row r="30" spans="1:39" ht="33" customHeight="1" thickTop="1">
      <c r="A30" s="217" t="str">
        <f>+B29</f>
        <v>真正A</v>
      </c>
      <c r="B30" s="365"/>
      <c r="C30" s="366"/>
      <c r="D30" s="367"/>
      <c r="E30" s="218"/>
      <c r="F30" s="219" t="s">
        <v>143</v>
      </c>
      <c r="G30" s="220"/>
      <c r="H30" s="219"/>
      <c r="I30" s="219" t="s">
        <v>143</v>
      </c>
      <c r="J30" s="219"/>
      <c r="K30" s="218"/>
      <c r="L30" s="219" t="s">
        <v>143</v>
      </c>
      <c r="M30" s="220"/>
      <c r="N30" s="218"/>
      <c r="O30" s="219" t="s">
        <v>143</v>
      </c>
      <c r="P30" s="220"/>
      <c r="Q30" s="219"/>
      <c r="R30" s="219" t="s">
        <v>143</v>
      </c>
      <c r="S30" s="219"/>
      <c r="T30" s="218"/>
      <c r="U30" s="219" t="s">
        <v>143</v>
      </c>
      <c r="V30" s="220"/>
      <c r="W30" s="218"/>
      <c r="X30" s="219" t="s">
        <v>143</v>
      </c>
      <c r="Y30" s="219"/>
      <c r="Z30" s="218"/>
      <c r="AA30" s="219" t="s">
        <v>138</v>
      </c>
      <c r="AB30" s="219"/>
      <c r="AC30" s="347"/>
      <c r="AD30" s="348"/>
      <c r="AE30" s="349"/>
      <c r="AF30" s="220"/>
      <c r="AG30" s="220"/>
      <c r="AH30" s="221"/>
      <c r="AI30" s="218">
        <f aca="true" t="shared" si="8" ref="AI30:AI38">AF30*3+AH30*1</f>
        <v>0</v>
      </c>
      <c r="AJ30" s="222">
        <f aca="true" t="shared" si="9" ref="AJ30:AJ38">E30+H30+K30+N30+Q30+T30+W30+B30+Z30+AC30</f>
        <v>0</v>
      </c>
      <c r="AK30" s="222">
        <f aca="true" t="shared" si="10" ref="AK30:AK38">G30+J30+M30+P30+S30+V30+Y30+AB30+AE30+D30</f>
        <v>0</v>
      </c>
      <c r="AL30" s="223">
        <f>AJ30-AK30</f>
        <v>0</v>
      </c>
      <c r="AM30" s="220"/>
    </row>
    <row r="31" spans="1:39" ht="33" customHeight="1">
      <c r="A31" s="224" t="str">
        <f>+E29</f>
        <v>真正B</v>
      </c>
      <c r="B31" s="225"/>
      <c r="C31" s="225" t="s">
        <v>143</v>
      </c>
      <c r="D31" s="226"/>
      <c r="E31" s="356"/>
      <c r="F31" s="357"/>
      <c r="G31" s="358"/>
      <c r="H31" s="225"/>
      <c r="I31" s="225" t="s">
        <v>143</v>
      </c>
      <c r="J31" s="225"/>
      <c r="K31" s="227"/>
      <c r="L31" s="225" t="s">
        <v>143</v>
      </c>
      <c r="M31" s="226"/>
      <c r="N31" s="227"/>
      <c r="O31" s="225" t="s">
        <v>143</v>
      </c>
      <c r="P31" s="226"/>
      <c r="Q31" s="225"/>
      <c r="R31" s="225" t="s">
        <v>143</v>
      </c>
      <c r="S31" s="225"/>
      <c r="T31" s="227"/>
      <c r="U31" s="225" t="s">
        <v>143</v>
      </c>
      <c r="V31" s="226"/>
      <c r="W31" s="227"/>
      <c r="X31" s="225" t="s">
        <v>143</v>
      </c>
      <c r="Y31" s="225"/>
      <c r="Z31" s="227"/>
      <c r="AA31" s="225" t="s">
        <v>138</v>
      </c>
      <c r="AB31" s="225"/>
      <c r="AC31" s="347"/>
      <c r="AD31" s="348"/>
      <c r="AE31" s="349"/>
      <c r="AF31" s="226"/>
      <c r="AG31" s="226"/>
      <c r="AH31" s="228"/>
      <c r="AI31" s="227">
        <f t="shared" si="8"/>
        <v>0</v>
      </c>
      <c r="AJ31" s="228">
        <f t="shared" si="9"/>
        <v>0</v>
      </c>
      <c r="AK31" s="225">
        <f t="shared" si="10"/>
        <v>0</v>
      </c>
      <c r="AL31" s="224">
        <f aca="true" t="shared" si="11" ref="AL31:AL38">AJ31-AK31</f>
        <v>0</v>
      </c>
      <c r="AM31" s="226"/>
    </row>
    <row r="32" spans="1:39" ht="33" customHeight="1">
      <c r="A32" s="224" t="str">
        <f>+H29</f>
        <v>糸貫</v>
      </c>
      <c r="B32" s="229"/>
      <c r="C32" s="225" t="s">
        <v>143</v>
      </c>
      <c r="D32" s="226"/>
      <c r="E32" s="227"/>
      <c r="F32" s="225" t="s">
        <v>143</v>
      </c>
      <c r="G32" s="226"/>
      <c r="H32" s="356"/>
      <c r="I32" s="357"/>
      <c r="J32" s="358"/>
      <c r="K32" s="227"/>
      <c r="L32" s="225" t="s">
        <v>143</v>
      </c>
      <c r="M32" s="226"/>
      <c r="N32" s="227"/>
      <c r="O32" s="225" t="s">
        <v>143</v>
      </c>
      <c r="P32" s="226"/>
      <c r="Q32" s="225"/>
      <c r="R32" s="225" t="s">
        <v>143</v>
      </c>
      <c r="S32" s="225"/>
      <c r="T32" s="227"/>
      <c r="U32" s="225" t="s">
        <v>143</v>
      </c>
      <c r="V32" s="226"/>
      <c r="W32" s="227"/>
      <c r="X32" s="225" t="s">
        <v>143</v>
      </c>
      <c r="Y32" s="225"/>
      <c r="Z32" s="227"/>
      <c r="AA32" s="225" t="s">
        <v>138</v>
      </c>
      <c r="AB32" s="225"/>
      <c r="AC32" s="347"/>
      <c r="AD32" s="348"/>
      <c r="AE32" s="349"/>
      <c r="AF32" s="226"/>
      <c r="AG32" s="226"/>
      <c r="AH32" s="228"/>
      <c r="AI32" s="227">
        <f t="shared" si="8"/>
        <v>0</v>
      </c>
      <c r="AJ32" s="228">
        <f t="shared" si="9"/>
        <v>0</v>
      </c>
      <c r="AK32" s="225">
        <f t="shared" si="10"/>
        <v>0</v>
      </c>
      <c r="AL32" s="224">
        <f t="shared" si="11"/>
        <v>0</v>
      </c>
      <c r="AM32" s="226"/>
    </row>
    <row r="33" spans="1:39" ht="33" customHeight="1">
      <c r="A33" s="230" t="str">
        <f>+K29</f>
        <v>本巣</v>
      </c>
      <c r="B33" s="219"/>
      <c r="C33" s="219" t="s">
        <v>143</v>
      </c>
      <c r="D33" s="220"/>
      <c r="E33" s="218"/>
      <c r="F33" s="219" t="s">
        <v>143</v>
      </c>
      <c r="G33" s="220"/>
      <c r="H33" s="219"/>
      <c r="I33" s="219" t="s">
        <v>143</v>
      </c>
      <c r="J33" s="219"/>
      <c r="K33" s="356"/>
      <c r="L33" s="357"/>
      <c r="M33" s="358"/>
      <c r="N33" s="218"/>
      <c r="O33" s="219" t="s">
        <v>143</v>
      </c>
      <c r="P33" s="220"/>
      <c r="Q33" s="219"/>
      <c r="R33" s="219" t="s">
        <v>143</v>
      </c>
      <c r="S33" s="219"/>
      <c r="T33" s="218"/>
      <c r="U33" s="219" t="s">
        <v>143</v>
      </c>
      <c r="V33" s="220"/>
      <c r="W33" s="218"/>
      <c r="X33" s="219" t="s">
        <v>143</v>
      </c>
      <c r="Y33" s="219"/>
      <c r="Z33" s="218"/>
      <c r="AA33" s="219" t="s">
        <v>138</v>
      </c>
      <c r="AB33" s="219"/>
      <c r="AC33" s="347"/>
      <c r="AD33" s="348"/>
      <c r="AE33" s="349"/>
      <c r="AF33" s="220"/>
      <c r="AG33" s="220"/>
      <c r="AH33" s="221"/>
      <c r="AI33" s="218">
        <f t="shared" si="8"/>
        <v>0</v>
      </c>
      <c r="AJ33" s="221">
        <f t="shared" si="9"/>
        <v>0</v>
      </c>
      <c r="AK33" s="219">
        <f t="shared" si="10"/>
        <v>0</v>
      </c>
      <c r="AL33" s="230">
        <f t="shared" si="11"/>
        <v>0</v>
      </c>
      <c r="AM33" s="220"/>
    </row>
    <row r="34" spans="1:39" ht="33" customHeight="1">
      <c r="A34" s="224" t="str">
        <f>+N29</f>
        <v>穂積北</v>
      </c>
      <c r="B34" s="225"/>
      <c r="C34" s="225" t="s">
        <v>143</v>
      </c>
      <c r="D34" s="226"/>
      <c r="E34" s="227"/>
      <c r="F34" s="225" t="s">
        <v>143</v>
      </c>
      <c r="G34" s="226"/>
      <c r="H34" s="225"/>
      <c r="I34" s="225" t="s">
        <v>143</v>
      </c>
      <c r="J34" s="225"/>
      <c r="K34" s="227"/>
      <c r="L34" s="225" t="s">
        <v>143</v>
      </c>
      <c r="M34" s="226"/>
      <c r="N34" s="356"/>
      <c r="O34" s="357"/>
      <c r="P34" s="358"/>
      <c r="Q34" s="225"/>
      <c r="R34" s="225" t="s">
        <v>143</v>
      </c>
      <c r="S34" s="225"/>
      <c r="T34" s="227"/>
      <c r="U34" s="225" t="s">
        <v>143</v>
      </c>
      <c r="V34" s="226"/>
      <c r="W34" s="227"/>
      <c r="X34" s="225" t="s">
        <v>143</v>
      </c>
      <c r="Y34" s="225"/>
      <c r="Z34" s="227"/>
      <c r="AA34" s="225" t="s">
        <v>138</v>
      </c>
      <c r="AB34" s="225"/>
      <c r="AC34" s="347"/>
      <c r="AD34" s="348"/>
      <c r="AE34" s="349"/>
      <c r="AF34" s="226"/>
      <c r="AG34" s="226"/>
      <c r="AH34" s="228"/>
      <c r="AI34" s="227">
        <f t="shared" si="8"/>
        <v>0</v>
      </c>
      <c r="AJ34" s="228">
        <f t="shared" si="9"/>
        <v>0</v>
      </c>
      <c r="AK34" s="225">
        <f t="shared" si="10"/>
        <v>0</v>
      </c>
      <c r="AL34" s="224">
        <f t="shared" si="11"/>
        <v>0</v>
      </c>
      <c r="AM34" s="226"/>
    </row>
    <row r="35" spans="1:39" ht="33" customHeight="1">
      <c r="A35" s="224" t="str">
        <f>+Q29</f>
        <v>穂積</v>
      </c>
      <c r="B35" s="225"/>
      <c r="C35" s="225" t="s">
        <v>143</v>
      </c>
      <c r="D35" s="226"/>
      <c r="E35" s="227"/>
      <c r="F35" s="225" t="s">
        <v>143</v>
      </c>
      <c r="G35" s="226"/>
      <c r="H35" s="225"/>
      <c r="I35" s="225" t="s">
        <v>143</v>
      </c>
      <c r="J35" s="225"/>
      <c r="K35" s="227"/>
      <c r="L35" s="225" t="s">
        <v>143</v>
      </c>
      <c r="M35" s="226"/>
      <c r="N35" s="227"/>
      <c r="O35" s="225" t="s">
        <v>143</v>
      </c>
      <c r="P35" s="226"/>
      <c r="Q35" s="356"/>
      <c r="R35" s="357"/>
      <c r="S35" s="358"/>
      <c r="T35" s="227"/>
      <c r="U35" s="225" t="s">
        <v>143</v>
      </c>
      <c r="V35" s="226"/>
      <c r="W35" s="227"/>
      <c r="X35" s="225" t="s">
        <v>143</v>
      </c>
      <c r="Y35" s="225"/>
      <c r="Z35" s="227"/>
      <c r="AA35" s="225" t="s">
        <v>138</v>
      </c>
      <c r="AB35" s="225"/>
      <c r="AC35" s="347"/>
      <c r="AD35" s="348"/>
      <c r="AE35" s="349"/>
      <c r="AF35" s="226"/>
      <c r="AG35" s="226"/>
      <c r="AH35" s="228"/>
      <c r="AI35" s="227">
        <f t="shared" si="8"/>
        <v>0</v>
      </c>
      <c r="AJ35" s="228">
        <f t="shared" si="9"/>
        <v>0</v>
      </c>
      <c r="AK35" s="225">
        <f t="shared" si="10"/>
        <v>0</v>
      </c>
      <c r="AL35" s="224">
        <f t="shared" si="11"/>
        <v>0</v>
      </c>
      <c r="AM35" s="226"/>
    </row>
    <row r="36" spans="1:39" ht="33" customHeight="1">
      <c r="A36" s="224" t="str">
        <f>+T29</f>
        <v>牛牧</v>
      </c>
      <c r="B36" s="225"/>
      <c r="C36" s="225" t="s">
        <v>143</v>
      </c>
      <c r="D36" s="226"/>
      <c r="E36" s="227"/>
      <c r="F36" s="225" t="s">
        <v>143</v>
      </c>
      <c r="G36" s="226"/>
      <c r="H36" s="225"/>
      <c r="I36" s="225" t="s">
        <v>143</v>
      </c>
      <c r="J36" s="225"/>
      <c r="K36" s="227"/>
      <c r="L36" s="225" t="s">
        <v>143</v>
      </c>
      <c r="M36" s="226"/>
      <c r="N36" s="227"/>
      <c r="O36" s="225" t="s">
        <v>143</v>
      </c>
      <c r="P36" s="226"/>
      <c r="Q36" s="225"/>
      <c r="R36" s="225" t="s">
        <v>143</v>
      </c>
      <c r="S36" s="225"/>
      <c r="T36" s="356"/>
      <c r="U36" s="357"/>
      <c r="V36" s="358"/>
      <c r="W36" s="227"/>
      <c r="X36" s="225" t="s">
        <v>143</v>
      </c>
      <c r="Y36" s="225"/>
      <c r="Z36" s="227"/>
      <c r="AA36" s="225" t="s">
        <v>138</v>
      </c>
      <c r="AB36" s="225"/>
      <c r="AC36" s="347"/>
      <c r="AD36" s="348"/>
      <c r="AE36" s="349"/>
      <c r="AF36" s="226"/>
      <c r="AG36" s="226"/>
      <c r="AH36" s="228"/>
      <c r="AI36" s="227">
        <f t="shared" si="8"/>
        <v>0</v>
      </c>
      <c r="AJ36" s="228">
        <f t="shared" si="9"/>
        <v>0</v>
      </c>
      <c r="AK36" s="225">
        <f t="shared" si="10"/>
        <v>0</v>
      </c>
      <c r="AL36" s="224">
        <f t="shared" si="11"/>
        <v>0</v>
      </c>
      <c r="AM36" s="226"/>
    </row>
    <row r="37" spans="1:39" ht="33" customHeight="1">
      <c r="A37" s="248" t="str">
        <f>W29</f>
        <v>巣南</v>
      </c>
      <c r="B37" s="249"/>
      <c r="C37" s="249" t="s">
        <v>138</v>
      </c>
      <c r="D37" s="250"/>
      <c r="E37" s="263"/>
      <c r="F37" s="249" t="s">
        <v>138</v>
      </c>
      <c r="G37" s="250"/>
      <c r="H37" s="249"/>
      <c r="I37" s="249" t="s">
        <v>138</v>
      </c>
      <c r="J37" s="249"/>
      <c r="K37" s="263"/>
      <c r="L37" s="249" t="s">
        <v>138</v>
      </c>
      <c r="M37" s="250"/>
      <c r="N37" s="263"/>
      <c r="O37" s="249" t="s">
        <v>138</v>
      </c>
      <c r="P37" s="250"/>
      <c r="Q37" s="249"/>
      <c r="R37" s="249" t="s">
        <v>138</v>
      </c>
      <c r="S37" s="249"/>
      <c r="T37" s="263"/>
      <c r="U37" s="249" t="s">
        <v>138</v>
      </c>
      <c r="V37" s="250"/>
      <c r="W37" s="390"/>
      <c r="X37" s="391"/>
      <c r="Y37" s="392"/>
      <c r="Z37" s="263"/>
      <c r="AA37" s="249" t="s">
        <v>138</v>
      </c>
      <c r="AB37" s="249"/>
      <c r="AC37" s="347"/>
      <c r="AD37" s="348"/>
      <c r="AE37" s="349"/>
      <c r="AF37" s="228"/>
      <c r="AG37" s="226"/>
      <c r="AH37" s="228"/>
      <c r="AI37" s="227">
        <f>AF37*3+AH37*1</f>
        <v>0</v>
      </c>
      <c r="AJ37" s="228">
        <f t="shared" si="9"/>
        <v>0</v>
      </c>
      <c r="AK37" s="225">
        <f t="shared" si="10"/>
        <v>0</v>
      </c>
      <c r="AL37" s="224">
        <f>AJ37-AK37</f>
        <v>0</v>
      </c>
      <c r="AM37" s="226"/>
    </row>
    <row r="38" spans="1:39" ht="33" customHeight="1" thickBot="1">
      <c r="A38" s="231" t="str">
        <f>Z29</f>
        <v>北方</v>
      </c>
      <c r="B38" s="232"/>
      <c r="C38" s="232" t="s">
        <v>143</v>
      </c>
      <c r="D38" s="233"/>
      <c r="E38" s="234"/>
      <c r="F38" s="232" t="s">
        <v>143</v>
      </c>
      <c r="G38" s="233"/>
      <c r="H38" s="232"/>
      <c r="I38" s="232" t="s">
        <v>143</v>
      </c>
      <c r="J38" s="232"/>
      <c r="K38" s="234"/>
      <c r="L38" s="232" t="s">
        <v>143</v>
      </c>
      <c r="M38" s="233"/>
      <c r="N38" s="234"/>
      <c r="O38" s="232" t="s">
        <v>143</v>
      </c>
      <c r="P38" s="233"/>
      <c r="Q38" s="232"/>
      <c r="R38" s="232" t="s">
        <v>143</v>
      </c>
      <c r="S38" s="232"/>
      <c r="T38" s="234"/>
      <c r="U38" s="232" t="s">
        <v>143</v>
      </c>
      <c r="V38" s="233"/>
      <c r="W38" s="234"/>
      <c r="X38" s="232" t="s">
        <v>138</v>
      </c>
      <c r="Y38" s="233"/>
      <c r="Z38" s="387"/>
      <c r="AA38" s="388"/>
      <c r="AB38" s="389"/>
      <c r="AC38" s="350"/>
      <c r="AD38" s="351"/>
      <c r="AE38" s="352"/>
      <c r="AF38" s="235"/>
      <c r="AG38" s="233"/>
      <c r="AH38" s="235"/>
      <c r="AI38" s="234">
        <f t="shared" si="8"/>
        <v>0</v>
      </c>
      <c r="AJ38" s="235">
        <f t="shared" si="9"/>
        <v>0</v>
      </c>
      <c r="AK38" s="232">
        <f t="shared" si="10"/>
        <v>0</v>
      </c>
      <c r="AL38" s="231">
        <f t="shared" si="11"/>
        <v>0</v>
      </c>
      <c r="AM38" s="233"/>
    </row>
    <row r="39" ht="15" customHeight="1"/>
    <row r="40" spans="1:8" ht="30" customHeight="1">
      <c r="A40" s="359" t="s">
        <v>105</v>
      </c>
      <c r="B40" s="359"/>
      <c r="C40" s="359"/>
      <c r="D40" s="359"/>
      <c r="E40" s="359"/>
      <c r="F40" s="359"/>
      <c r="G40" s="359"/>
      <c r="H40" s="359"/>
    </row>
    <row r="41" spans="1:19" ht="33" customHeight="1" thickBot="1">
      <c r="A41" s="208" t="s">
        <v>151</v>
      </c>
      <c r="B41" s="208"/>
      <c r="C41" s="208"/>
      <c r="D41" s="208"/>
      <c r="E41" s="208"/>
      <c r="F41" s="208"/>
      <c r="G41" s="208"/>
      <c r="H41" s="208"/>
      <c r="R41" s="50"/>
      <c r="S41" s="50"/>
    </row>
    <row r="42" spans="1:40" ht="33" customHeight="1" thickBot="1">
      <c r="A42" s="209"/>
      <c r="B42" s="363" t="s">
        <v>4</v>
      </c>
      <c r="C42" s="354"/>
      <c r="D42" s="355"/>
      <c r="E42" s="353" t="s">
        <v>3</v>
      </c>
      <c r="F42" s="354"/>
      <c r="G42" s="355"/>
      <c r="H42" s="353" t="s">
        <v>6</v>
      </c>
      <c r="I42" s="363"/>
      <c r="J42" s="364"/>
      <c r="K42" s="353" t="s">
        <v>18</v>
      </c>
      <c r="L42" s="354"/>
      <c r="M42" s="355"/>
      <c r="N42" s="353" t="s">
        <v>21</v>
      </c>
      <c r="O42" s="354"/>
      <c r="P42" s="355"/>
      <c r="Q42" s="353" t="s">
        <v>2</v>
      </c>
      <c r="R42" s="354"/>
      <c r="S42" s="355"/>
      <c r="T42" s="353" t="s">
        <v>7</v>
      </c>
      <c r="U42" s="354"/>
      <c r="V42" s="354"/>
      <c r="W42" s="353" t="s">
        <v>59</v>
      </c>
      <c r="X42" s="354"/>
      <c r="Y42" s="355"/>
      <c r="Z42" s="344"/>
      <c r="AA42" s="345"/>
      <c r="AB42" s="346"/>
      <c r="AC42" s="344"/>
      <c r="AD42" s="345"/>
      <c r="AE42" s="346"/>
      <c r="AF42" s="211" t="s">
        <v>87</v>
      </c>
      <c r="AG42" s="211" t="s">
        <v>88</v>
      </c>
      <c r="AH42" s="212" t="s">
        <v>89</v>
      </c>
      <c r="AI42" s="213" t="s">
        <v>90</v>
      </c>
      <c r="AJ42" s="214" t="s">
        <v>91</v>
      </c>
      <c r="AK42" s="215" t="s">
        <v>92</v>
      </c>
      <c r="AL42" s="216" t="s">
        <v>93</v>
      </c>
      <c r="AM42" s="211" t="s">
        <v>94</v>
      </c>
      <c r="AN42" s="236"/>
    </row>
    <row r="43" spans="1:40" ht="33" customHeight="1" thickTop="1">
      <c r="A43" s="217" t="str">
        <f>+B42</f>
        <v>真正</v>
      </c>
      <c r="B43" s="365"/>
      <c r="C43" s="366"/>
      <c r="D43" s="367"/>
      <c r="E43" s="218"/>
      <c r="F43" s="219" t="s">
        <v>138</v>
      </c>
      <c r="G43" s="220"/>
      <c r="H43" s="219"/>
      <c r="I43" s="219" t="s">
        <v>138</v>
      </c>
      <c r="J43" s="219"/>
      <c r="K43" s="218"/>
      <c r="L43" s="219" t="s">
        <v>138</v>
      </c>
      <c r="M43" s="220"/>
      <c r="N43" s="218"/>
      <c r="O43" s="219" t="s">
        <v>138</v>
      </c>
      <c r="P43" s="220"/>
      <c r="Q43" s="219"/>
      <c r="R43" s="219" t="s">
        <v>138</v>
      </c>
      <c r="S43" s="219"/>
      <c r="T43" s="218"/>
      <c r="U43" s="219" t="s">
        <v>138</v>
      </c>
      <c r="V43" s="220"/>
      <c r="W43" s="218"/>
      <c r="X43" s="219" t="s">
        <v>138</v>
      </c>
      <c r="Y43" s="219"/>
      <c r="Z43" s="347"/>
      <c r="AA43" s="348"/>
      <c r="AB43" s="349"/>
      <c r="AC43" s="347"/>
      <c r="AD43" s="348"/>
      <c r="AE43" s="349"/>
      <c r="AF43" s="220"/>
      <c r="AG43" s="220"/>
      <c r="AH43" s="221"/>
      <c r="AI43" s="218">
        <f aca="true" t="shared" si="12" ref="AI43:AI50">AF43*3+AH43*1</f>
        <v>0</v>
      </c>
      <c r="AJ43" s="222">
        <f aca="true" t="shared" si="13" ref="AJ43:AJ50">E43+H43+K43+N43+Q43+T43+W43+B43+Z43+AC43</f>
        <v>0</v>
      </c>
      <c r="AK43" s="222">
        <f aca="true" t="shared" si="14" ref="AK43:AK50">G43+J43+M43+P43+S43+V43+Y43+AB43+AE43+D43</f>
        <v>0</v>
      </c>
      <c r="AL43" s="223">
        <f>AJ43-AK43</f>
        <v>0</v>
      </c>
      <c r="AM43" s="220"/>
      <c r="AN43" s="50"/>
    </row>
    <row r="44" spans="1:40" ht="33" customHeight="1">
      <c r="A44" s="224" t="str">
        <f>+E42</f>
        <v>糸貫</v>
      </c>
      <c r="B44" s="225"/>
      <c r="C44" s="225" t="s">
        <v>138</v>
      </c>
      <c r="D44" s="226"/>
      <c r="E44" s="356"/>
      <c r="F44" s="357"/>
      <c r="G44" s="358"/>
      <c r="H44" s="225"/>
      <c r="I44" s="225" t="s">
        <v>138</v>
      </c>
      <c r="J44" s="225"/>
      <c r="K44" s="227"/>
      <c r="L44" s="225" t="s">
        <v>138</v>
      </c>
      <c r="M44" s="226"/>
      <c r="N44" s="227"/>
      <c r="O44" s="225" t="s">
        <v>138</v>
      </c>
      <c r="P44" s="226"/>
      <c r="Q44" s="225"/>
      <c r="R44" s="225" t="s">
        <v>138</v>
      </c>
      <c r="S44" s="225"/>
      <c r="T44" s="227"/>
      <c r="U44" s="225" t="s">
        <v>138</v>
      </c>
      <c r="V44" s="226"/>
      <c r="W44" s="227"/>
      <c r="X44" s="225" t="s">
        <v>138</v>
      </c>
      <c r="Y44" s="225"/>
      <c r="Z44" s="347"/>
      <c r="AA44" s="348"/>
      <c r="AB44" s="349"/>
      <c r="AC44" s="347"/>
      <c r="AD44" s="348"/>
      <c r="AE44" s="349"/>
      <c r="AF44" s="226"/>
      <c r="AG44" s="226"/>
      <c r="AH44" s="228"/>
      <c r="AI44" s="227">
        <f t="shared" si="12"/>
        <v>0</v>
      </c>
      <c r="AJ44" s="228">
        <f t="shared" si="13"/>
        <v>0</v>
      </c>
      <c r="AK44" s="225">
        <f t="shared" si="14"/>
        <v>0</v>
      </c>
      <c r="AL44" s="224">
        <f aca="true" t="shared" si="15" ref="AL44:AL50">AJ44-AK44</f>
        <v>0</v>
      </c>
      <c r="AM44" s="226"/>
      <c r="AN44" s="50"/>
    </row>
    <row r="45" spans="1:40" ht="33" customHeight="1">
      <c r="A45" s="224" t="str">
        <f>+H42</f>
        <v>本巣</v>
      </c>
      <c r="B45" s="229"/>
      <c r="C45" s="225" t="s">
        <v>138</v>
      </c>
      <c r="D45" s="226"/>
      <c r="E45" s="227"/>
      <c r="F45" s="225" t="s">
        <v>138</v>
      </c>
      <c r="G45" s="226"/>
      <c r="H45" s="356"/>
      <c r="I45" s="357"/>
      <c r="J45" s="358"/>
      <c r="K45" s="227"/>
      <c r="L45" s="225" t="s">
        <v>138</v>
      </c>
      <c r="M45" s="226"/>
      <c r="N45" s="227"/>
      <c r="O45" s="225" t="s">
        <v>138</v>
      </c>
      <c r="P45" s="226"/>
      <c r="Q45" s="225"/>
      <c r="R45" s="225" t="s">
        <v>138</v>
      </c>
      <c r="S45" s="225"/>
      <c r="T45" s="227"/>
      <c r="U45" s="225" t="s">
        <v>138</v>
      </c>
      <c r="V45" s="226"/>
      <c r="W45" s="227"/>
      <c r="X45" s="225" t="s">
        <v>138</v>
      </c>
      <c r="Y45" s="225"/>
      <c r="Z45" s="347"/>
      <c r="AA45" s="348"/>
      <c r="AB45" s="349"/>
      <c r="AC45" s="347"/>
      <c r="AD45" s="348"/>
      <c r="AE45" s="349"/>
      <c r="AF45" s="226"/>
      <c r="AG45" s="226"/>
      <c r="AH45" s="228"/>
      <c r="AI45" s="227">
        <f t="shared" si="12"/>
        <v>0</v>
      </c>
      <c r="AJ45" s="228">
        <f t="shared" si="13"/>
        <v>0</v>
      </c>
      <c r="AK45" s="225">
        <f t="shared" si="14"/>
        <v>0</v>
      </c>
      <c r="AL45" s="224">
        <f t="shared" si="15"/>
        <v>0</v>
      </c>
      <c r="AM45" s="226"/>
      <c r="AN45" s="50"/>
    </row>
    <row r="46" spans="1:40" ht="33" customHeight="1">
      <c r="A46" s="230" t="str">
        <f>+K42</f>
        <v>穂積北</v>
      </c>
      <c r="B46" s="219"/>
      <c r="C46" s="219" t="s">
        <v>138</v>
      </c>
      <c r="D46" s="220"/>
      <c r="E46" s="218"/>
      <c r="F46" s="219" t="s">
        <v>138</v>
      </c>
      <c r="G46" s="220"/>
      <c r="H46" s="219"/>
      <c r="I46" s="219" t="s">
        <v>138</v>
      </c>
      <c r="J46" s="219"/>
      <c r="K46" s="356"/>
      <c r="L46" s="357"/>
      <c r="M46" s="358"/>
      <c r="N46" s="218"/>
      <c r="O46" s="219" t="s">
        <v>138</v>
      </c>
      <c r="P46" s="220"/>
      <c r="Q46" s="219"/>
      <c r="R46" s="219" t="s">
        <v>138</v>
      </c>
      <c r="S46" s="219"/>
      <c r="T46" s="218"/>
      <c r="U46" s="219" t="s">
        <v>138</v>
      </c>
      <c r="V46" s="220"/>
      <c r="W46" s="218"/>
      <c r="X46" s="219" t="s">
        <v>138</v>
      </c>
      <c r="Y46" s="219"/>
      <c r="Z46" s="347"/>
      <c r="AA46" s="348"/>
      <c r="AB46" s="349"/>
      <c r="AC46" s="347"/>
      <c r="AD46" s="348"/>
      <c r="AE46" s="349"/>
      <c r="AF46" s="220"/>
      <c r="AG46" s="220"/>
      <c r="AH46" s="221"/>
      <c r="AI46" s="218">
        <f t="shared" si="12"/>
        <v>0</v>
      </c>
      <c r="AJ46" s="221">
        <f t="shared" si="13"/>
        <v>0</v>
      </c>
      <c r="AK46" s="219">
        <f t="shared" si="14"/>
        <v>0</v>
      </c>
      <c r="AL46" s="230">
        <f t="shared" si="15"/>
        <v>0</v>
      </c>
      <c r="AM46" s="220"/>
      <c r="AN46" s="50"/>
    </row>
    <row r="47" spans="1:40" ht="33" customHeight="1">
      <c r="A47" s="224" t="str">
        <f>+N42</f>
        <v>穂積</v>
      </c>
      <c r="B47" s="225"/>
      <c r="C47" s="225" t="s">
        <v>138</v>
      </c>
      <c r="D47" s="226"/>
      <c r="E47" s="227"/>
      <c r="F47" s="225" t="s">
        <v>138</v>
      </c>
      <c r="G47" s="226"/>
      <c r="H47" s="225"/>
      <c r="I47" s="225" t="s">
        <v>138</v>
      </c>
      <c r="J47" s="225"/>
      <c r="K47" s="227"/>
      <c r="L47" s="225" t="s">
        <v>138</v>
      </c>
      <c r="M47" s="226"/>
      <c r="N47" s="356"/>
      <c r="O47" s="357"/>
      <c r="P47" s="358"/>
      <c r="Q47" s="225"/>
      <c r="R47" s="225" t="s">
        <v>138</v>
      </c>
      <c r="S47" s="225"/>
      <c r="T47" s="227"/>
      <c r="U47" s="225" t="s">
        <v>138</v>
      </c>
      <c r="V47" s="226"/>
      <c r="W47" s="227"/>
      <c r="X47" s="225" t="s">
        <v>138</v>
      </c>
      <c r="Y47" s="225"/>
      <c r="Z47" s="347"/>
      <c r="AA47" s="348"/>
      <c r="AB47" s="349"/>
      <c r="AC47" s="347"/>
      <c r="AD47" s="348"/>
      <c r="AE47" s="349"/>
      <c r="AF47" s="226"/>
      <c r="AG47" s="226"/>
      <c r="AH47" s="228"/>
      <c r="AI47" s="227">
        <f t="shared" si="12"/>
        <v>0</v>
      </c>
      <c r="AJ47" s="228">
        <f t="shared" si="13"/>
        <v>0</v>
      </c>
      <c r="AK47" s="225">
        <f t="shared" si="14"/>
        <v>0</v>
      </c>
      <c r="AL47" s="224">
        <f t="shared" si="15"/>
        <v>0</v>
      </c>
      <c r="AM47" s="226"/>
      <c r="AN47" s="50"/>
    </row>
    <row r="48" spans="1:40" ht="33" customHeight="1">
      <c r="A48" s="224" t="str">
        <f>+Q42</f>
        <v>牛牧</v>
      </c>
      <c r="B48" s="225"/>
      <c r="C48" s="225" t="s">
        <v>138</v>
      </c>
      <c r="D48" s="226"/>
      <c r="E48" s="227"/>
      <c r="F48" s="225" t="s">
        <v>138</v>
      </c>
      <c r="G48" s="226"/>
      <c r="H48" s="225"/>
      <c r="I48" s="225" t="s">
        <v>138</v>
      </c>
      <c r="J48" s="225"/>
      <c r="K48" s="227"/>
      <c r="L48" s="225" t="s">
        <v>138</v>
      </c>
      <c r="M48" s="226"/>
      <c r="N48" s="227"/>
      <c r="O48" s="225" t="s">
        <v>138</v>
      </c>
      <c r="P48" s="226"/>
      <c r="Q48" s="356"/>
      <c r="R48" s="357"/>
      <c r="S48" s="358"/>
      <c r="T48" s="227"/>
      <c r="U48" s="225" t="s">
        <v>138</v>
      </c>
      <c r="V48" s="226"/>
      <c r="W48" s="227"/>
      <c r="X48" s="225" t="s">
        <v>138</v>
      </c>
      <c r="Y48" s="225"/>
      <c r="Z48" s="347"/>
      <c r="AA48" s="348"/>
      <c r="AB48" s="349"/>
      <c r="AC48" s="347"/>
      <c r="AD48" s="348"/>
      <c r="AE48" s="349"/>
      <c r="AF48" s="226"/>
      <c r="AG48" s="226"/>
      <c r="AH48" s="228"/>
      <c r="AI48" s="227">
        <f t="shared" si="12"/>
        <v>0</v>
      </c>
      <c r="AJ48" s="228">
        <f t="shared" si="13"/>
        <v>0</v>
      </c>
      <c r="AK48" s="225">
        <f t="shared" si="14"/>
        <v>0</v>
      </c>
      <c r="AL48" s="224">
        <f t="shared" si="15"/>
        <v>0</v>
      </c>
      <c r="AM48" s="226"/>
      <c r="AN48" s="50"/>
    </row>
    <row r="49" spans="1:40" ht="33" customHeight="1">
      <c r="A49" s="224" t="str">
        <f>+T42</f>
        <v>巣南</v>
      </c>
      <c r="B49" s="225"/>
      <c r="C49" s="225" t="s">
        <v>138</v>
      </c>
      <c r="D49" s="226"/>
      <c r="E49" s="227"/>
      <c r="F49" s="225" t="s">
        <v>138</v>
      </c>
      <c r="G49" s="226"/>
      <c r="H49" s="225"/>
      <c r="I49" s="225" t="s">
        <v>138</v>
      </c>
      <c r="J49" s="225"/>
      <c r="K49" s="227"/>
      <c r="L49" s="225" t="s">
        <v>138</v>
      </c>
      <c r="M49" s="226"/>
      <c r="N49" s="227"/>
      <c r="O49" s="225" t="s">
        <v>138</v>
      </c>
      <c r="P49" s="226"/>
      <c r="Q49" s="225"/>
      <c r="R49" s="225" t="s">
        <v>138</v>
      </c>
      <c r="S49" s="225"/>
      <c r="T49" s="356"/>
      <c r="U49" s="357"/>
      <c r="V49" s="358"/>
      <c r="W49" s="227"/>
      <c r="X49" s="225" t="s">
        <v>138</v>
      </c>
      <c r="Y49" s="225"/>
      <c r="Z49" s="347"/>
      <c r="AA49" s="348"/>
      <c r="AB49" s="349"/>
      <c r="AC49" s="347"/>
      <c r="AD49" s="348"/>
      <c r="AE49" s="349"/>
      <c r="AF49" s="226"/>
      <c r="AG49" s="226"/>
      <c r="AH49" s="228"/>
      <c r="AI49" s="227">
        <f t="shared" si="12"/>
        <v>0</v>
      </c>
      <c r="AJ49" s="228">
        <f t="shared" si="13"/>
        <v>0</v>
      </c>
      <c r="AK49" s="225">
        <f t="shared" si="14"/>
        <v>0</v>
      </c>
      <c r="AL49" s="224">
        <f t="shared" si="15"/>
        <v>0</v>
      </c>
      <c r="AM49" s="226"/>
      <c r="AN49" s="50"/>
    </row>
    <row r="50" spans="1:40" ht="33" customHeight="1" thickBot="1">
      <c r="A50" s="231" t="str">
        <f>+W42</f>
        <v>北方</v>
      </c>
      <c r="B50" s="232"/>
      <c r="C50" s="232" t="s">
        <v>138</v>
      </c>
      <c r="D50" s="233"/>
      <c r="E50" s="234"/>
      <c r="F50" s="232" t="s">
        <v>138</v>
      </c>
      <c r="G50" s="233"/>
      <c r="H50" s="232"/>
      <c r="I50" s="232" t="s">
        <v>138</v>
      </c>
      <c r="J50" s="232"/>
      <c r="K50" s="234"/>
      <c r="L50" s="232" t="s">
        <v>138</v>
      </c>
      <c r="M50" s="233"/>
      <c r="N50" s="234"/>
      <c r="O50" s="232" t="s">
        <v>138</v>
      </c>
      <c r="P50" s="233"/>
      <c r="Q50" s="232"/>
      <c r="R50" s="232" t="s">
        <v>138</v>
      </c>
      <c r="S50" s="232"/>
      <c r="T50" s="234"/>
      <c r="U50" s="232" t="s">
        <v>138</v>
      </c>
      <c r="V50" s="233"/>
      <c r="W50" s="387"/>
      <c r="X50" s="388"/>
      <c r="Y50" s="389"/>
      <c r="Z50" s="350"/>
      <c r="AA50" s="351"/>
      <c r="AB50" s="352"/>
      <c r="AC50" s="350"/>
      <c r="AD50" s="351"/>
      <c r="AE50" s="352"/>
      <c r="AF50" s="233"/>
      <c r="AG50" s="233"/>
      <c r="AH50" s="235"/>
      <c r="AI50" s="234">
        <f t="shared" si="12"/>
        <v>0</v>
      </c>
      <c r="AJ50" s="235">
        <f t="shared" si="13"/>
        <v>0</v>
      </c>
      <c r="AK50" s="232">
        <f t="shared" si="14"/>
        <v>0</v>
      </c>
      <c r="AL50" s="231">
        <f t="shared" si="15"/>
        <v>0</v>
      </c>
      <c r="AM50" s="233"/>
      <c r="AN50" s="50"/>
    </row>
    <row r="51" ht="14.25" customHeight="1"/>
    <row r="52" spans="1:8" ht="30" customHeight="1">
      <c r="A52" s="359" t="s">
        <v>106</v>
      </c>
      <c r="B52" s="359"/>
      <c r="C52" s="359"/>
      <c r="D52" s="359"/>
      <c r="E52" s="359"/>
      <c r="F52" s="359"/>
      <c r="G52" s="359"/>
      <c r="H52" s="359"/>
    </row>
    <row r="53" spans="1:19" ht="30" customHeight="1" thickBot="1">
      <c r="A53" s="208" t="s">
        <v>152</v>
      </c>
      <c r="B53" s="208"/>
      <c r="C53" s="208"/>
      <c r="D53" s="208"/>
      <c r="E53" s="208"/>
      <c r="F53" s="208"/>
      <c r="G53" s="208"/>
      <c r="H53" s="208"/>
      <c r="R53" s="50"/>
      <c r="S53" s="50"/>
    </row>
    <row r="54" spans="1:40" ht="33" customHeight="1" thickBot="1">
      <c r="A54" s="209"/>
      <c r="B54" s="363" t="s">
        <v>4</v>
      </c>
      <c r="C54" s="354"/>
      <c r="D54" s="355"/>
      <c r="E54" s="353" t="s">
        <v>3</v>
      </c>
      <c r="F54" s="363"/>
      <c r="G54" s="364"/>
      <c r="H54" s="353" t="s">
        <v>6</v>
      </c>
      <c r="I54" s="354"/>
      <c r="J54" s="355"/>
      <c r="K54" s="353" t="s">
        <v>18</v>
      </c>
      <c r="L54" s="354"/>
      <c r="M54" s="355"/>
      <c r="N54" s="353" t="s">
        <v>2</v>
      </c>
      <c r="O54" s="354"/>
      <c r="P54" s="354"/>
      <c r="Q54" s="353" t="s">
        <v>7</v>
      </c>
      <c r="R54" s="354"/>
      <c r="S54" s="354"/>
      <c r="T54" s="353" t="s">
        <v>59</v>
      </c>
      <c r="U54" s="354"/>
      <c r="V54" s="355"/>
      <c r="W54" s="344"/>
      <c r="X54" s="345"/>
      <c r="Y54" s="346"/>
      <c r="Z54" s="344"/>
      <c r="AA54" s="345"/>
      <c r="AB54" s="346"/>
      <c r="AC54" s="344"/>
      <c r="AD54" s="345"/>
      <c r="AE54" s="346"/>
      <c r="AF54" s="211" t="s">
        <v>87</v>
      </c>
      <c r="AG54" s="211" t="s">
        <v>88</v>
      </c>
      <c r="AH54" s="212" t="s">
        <v>89</v>
      </c>
      <c r="AI54" s="213" t="s">
        <v>90</v>
      </c>
      <c r="AJ54" s="214" t="s">
        <v>91</v>
      </c>
      <c r="AK54" s="215" t="s">
        <v>92</v>
      </c>
      <c r="AL54" s="216" t="s">
        <v>93</v>
      </c>
      <c r="AM54" s="211" t="s">
        <v>94</v>
      </c>
      <c r="AN54" s="236"/>
    </row>
    <row r="55" spans="1:40" ht="31.5" customHeight="1" thickTop="1">
      <c r="A55" s="217" t="str">
        <f>+B54</f>
        <v>真正</v>
      </c>
      <c r="B55" s="365"/>
      <c r="C55" s="366"/>
      <c r="D55" s="367"/>
      <c r="E55" s="218"/>
      <c r="F55" s="219" t="s">
        <v>138</v>
      </c>
      <c r="G55" s="220"/>
      <c r="H55" s="219"/>
      <c r="I55" s="219" t="s">
        <v>139</v>
      </c>
      <c r="J55" s="219"/>
      <c r="K55" s="218"/>
      <c r="L55" s="219" t="s">
        <v>138</v>
      </c>
      <c r="M55" s="220"/>
      <c r="N55" s="218"/>
      <c r="O55" s="219" t="s">
        <v>139</v>
      </c>
      <c r="P55" s="220"/>
      <c r="Q55" s="219"/>
      <c r="R55" s="219" t="s">
        <v>138</v>
      </c>
      <c r="S55" s="219"/>
      <c r="T55" s="218"/>
      <c r="U55" s="219" t="s">
        <v>138</v>
      </c>
      <c r="V55" s="220"/>
      <c r="W55" s="347"/>
      <c r="X55" s="348"/>
      <c r="Y55" s="349"/>
      <c r="Z55" s="347"/>
      <c r="AA55" s="348"/>
      <c r="AB55" s="349"/>
      <c r="AC55" s="347"/>
      <c r="AD55" s="348"/>
      <c r="AE55" s="349"/>
      <c r="AF55" s="220"/>
      <c r="AG55" s="220"/>
      <c r="AH55" s="221"/>
      <c r="AI55" s="218">
        <f aca="true" t="shared" si="16" ref="AI55:AI61">AF55*3+AH55*1</f>
        <v>0</v>
      </c>
      <c r="AJ55" s="222">
        <f>E55+H55+K55+N55+Q55+T55+W55+B55+Z55+AC55</f>
        <v>0</v>
      </c>
      <c r="AK55" s="222">
        <f>G55+J55+M55+P55+S55+V55+Y55+AB55+AE55+D55</f>
        <v>0</v>
      </c>
      <c r="AL55" s="223">
        <f aca="true" t="shared" si="17" ref="AL55:AL61">AJ55-AK55</f>
        <v>0</v>
      </c>
      <c r="AM55" s="220"/>
      <c r="AN55" s="50"/>
    </row>
    <row r="56" spans="1:41" ht="33" customHeight="1">
      <c r="A56" s="224" t="str">
        <f>+E54</f>
        <v>糸貫</v>
      </c>
      <c r="B56" s="225"/>
      <c r="C56" s="225" t="s">
        <v>138</v>
      </c>
      <c r="D56" s="226"/>
      <c r="E56" s="356"/>
      <c r="F56" s="357"/>
      <c r="G56" s="358"/>
      <c r="H56" s="225"/>
      <c r="I56" s="225" t="s">
        <v>139</v>
      </c>
      <c r="J56" s="225"/>
      <c r="K56" s="227"/>
      <c r="L56" s="225" t="s">
        <v>138</v>
      </c>
      <c r="M56" s="226"/>
      <c r="N56" s="227"/>
      <c r="O56" s="225" t="s">
        <v>139</v>
      </c>
      <c r="P56" s="226"/>
      <c r="Q56" s="225"/>
      <c r="R56" s="225" t="s">
        <v>138</v>
      </c>
      <c r="S56" s="225"/>
      <c r="T56" s="227"/>
      <c r="U56" s="225" t="s">
        <v>138</v>
      </c>
      <c r="V56" s="226"/>
      <c r="W56" s="347"/>
      <c r="X56" s="348"/>
      <c r="Y56" s="349"/>
      <c r="Z56" s="347"/>
      <c r="AA56" s="348"/>
      <c r="AB56" s="349"/>
      <c r="AC56" s="347"/>
      <c r="AD56" s="348"/>
      <c r="AE56" s="349"/>
      <c r="AF56" s="226"/>
      <c r="AG56" s="226"/>
      <c r="AH56" s="228"/>
      <c r="AI56" s="227">
        <f t="shared" si="16"/>
        <v>0</v>
      </c>
      <c r="AJ56" s="228">
        <f>E56+H56+K56+N56+Q56+T56+W56+B56+Z56+AC56</f>
        <v>0</v>
      </c>
      <c r="AK56" s="225">
        <f>G56+J56+M56+P56+S56+V56+Y56+AB56+AE56+D56</f>
        <v>0</v>
      </c>
      <c r="AL56" s="224">
        <f t="shared" si="17"/>
        <v>0</v>
      </c>
      <c r="AM56" s="226"/>
      <c r="AN56" s="50"/>
      <c r="AO56" s="50"/>
    </row>
    <row r="57" spans="1:41" ht="33" customHeight="1">
      <c r="A57" s="224" t="str">
        <f>H54</f>
        <v>本巣</v>
      </c>
      <c r="B57" s="225"/>
      <c r="C57" s="225" t="s">
        <v>138</v>
      </c>
      <c r="D57" s="226"/>
      <c r="E57" s="227"/>
      <c r="F57" s="225" t="s">
        <v>138</v>
      </c>
      <c r="G57" s="226"/>
      <c r="H57" s="356"/>
      <c r="I57" s="357"/>
      <c r="J57" s="358"/>
      <c r="K57" s="227"/>
      <c r="L57" s="225" t="s">
        <v>138</v>
      </c>
      <c r="M57" s="226"/>
      <c r="N57" s="227"/>
      <c r="O57" s="225" t="s">
        <v>138</v>
      </c>
      <c r="P57" s="226"/>
      <c r="Q57" s="225"/>
      <c r="R57" s="225" t="s">
        <v>138</v>
      </c>
      <c r="S57" s="225"/>
      <c r="T57" s="227"/>
      <c r="U57" s="225" t="s">
        <v>138</v>
      </c>
      <c r="V57" s="226"/>
      <c r="W57" s="347"/>
      <c r="X57" s="348"/>
      <c r="Y57" s="349"/>
      <c r="Z57" s="347"/>
      <c r="AA57" s="348"/>
      <c r="AB57" s="349"/>
      <c r="AC57" s="347"/>
      <c r="AD57" s="348"/>
      <c r="AE57" s="349"/>
      <c r="AF57" s="226"/>
      <c r="AG57" s="226"/>
      <c r="AH57" s="228"/>
      <c r="AI57" s="227">
        <f>AF57*3+AH57*1</f>
        <v>0</v>
      </c>
      <c r="AJ57" s="228">
        <f>E57+H57+K57+N57+Q57+T57+W57+B57+Z57+AC57</f>
        <v>0</v>
      </c>
      <c r="AK57" s="225">
        <f>G57+J57+M57+P57+S57+V57+Y57+AB57+AE57+D57</f>
        <v>0</v>
      </c>
      <c r="AL57" s="224">
        <f>AJ57-AK57</f>
        <v>0</v>
      </c>
      <c r="AM57" s="226"/>
      <c r="AN57" s="50"/>
      <c r="AO57" s="50"/>
    </row>
    <row r="58" spans="1:40" ht="33" customHeight="1">
      <c r="A58" s="224" t="str">
        <f>K54</f>
        <v>穂積北</v>
      </c>
      <c r="B58" s="229"/>
      <c r="C58" s="225" t="s">
        <v>139</v>
      </c>
      <c r="D58" s="226"/>
      <c r="E58" s="227"/>
      <c r="F58" s="225" t="s">
        <v>139</v>
      </c>
      <c r="G58" s="226"/>
      <c r="H58" s="227"/>
      <c r="I58" s="225" t="s">
        <v>139</v>
      </c>
      <c r="J58" s="226"/>
      <c r="K58" s="356"/>
      <c r="L58" s="357"/>
      <c r="M58" s="358"/>
      <c r="N58" s="227"/>
      <c r="O58" s="225" t="s">
        <v>139</v>
      </c>
      <c r="P58" s="226"/>
      <c r="Q58" s="225"/>
      <c r="R58" s="225" t="s">
        <v>139</v>
      </c>
      <c r="S58" s="225"/>
      <c r="T58" s="227"/>
      <c r="U58" s="225" t="s">
        <v>138</v>
      </c>
      <c r="V58" s="226"/>
      <c r="W58" s="347"/>
      <c r="X58" s="348"/>
      <c r="Y58" s="349"/>
      <c r="Z58" s="347"/>
      <c r="AA58" s="348"/>
      <c r="AB58" s="349"/>
      <c r="AC58" s="347"/>
      <c r="AD58" s="348"/>
      <c r="AE58" s="349"/>
      <c r="AF58" s="226"/>
      <c r="AG58" s="226"/>
      <c r="AH58" s="228"/>
      <c r="AI58" s="227">
        <f t="shared" si="16"/>
        <v>0</v>
      </c>
      <c r="AJ58" s="228">
        <f>E58+H57+H58+N58+Q58+T58+W58+B58+Z58+AC58</f>
        <v>0</v>
      </c>
      <c r="AK58" s="225">
        <f>G58+J57+J58+P58+S58+V58+Y58+AB58+AE58+D58</f>
        <v>0</v>
      </c>
      <c r="AL58" s="224">
        <f t="shared" si="17"/>
        <v>0</v>
      </c>
      <c r="AM58" s="226"/>
      <c r="AN58" s="50"/>
    </row>
    <row r="59" spans="1:40" ht="33" customHeight="1">
      <c r="A59" s="230" t="str">
        <f>N54</f>
        <v>牛牧</v>
      </c>
      <c r="B59" s="219"/>
      <c r="C59" s="219" t="s">
        <v>138</v>
      </c>
      <c r="D59" s="220"/>
      <c r="E59" s="218"/>
      <c r="F59" s="219" t="s">
        <v>138</v>
      </c>
      <c r="G59" s="220"/>
      <c r="H59" s="219"/>
      <c r="I59" s="219" t="s">
        <v>139</v>
      </c>
      <c r="J59" s="219"/>
      <c r="K59" s="218"/>
      <c r="L59" s="219" t="s">
        <v>139</v>
      </c>
      <c r="M59" s="220"/>
      <c r="N59" s="356"/>
      <c r="O59" s="357"/>
      <c r="P59" s="358"/>
      <c r="Q59" s="219"/>
      <c r="R59" s="219" t="s">
        <v>138</v>
      </c>
      <c r="S59" s="219"/>
      <c r="T59" s="218"/>
      <c r="U59" s="219" t="s">
        <v>138</v>
      </c>
      <c r="V59" s="220"/>
      <c r="W59" s="347"/>
      <c r="X59" s="348"/>
      <c r="Y59" s="349"/>
      <c r="Z59" s="347"/>
      <c r="AA59" s="348"/>
      <c r="AB59" s="349"/>
      <c r="AC59" s="347"/>
      <c r="AD59" s="348"/>
      <c r="AE59" s="349"/>
      <c r="AF59" s="220"/>
      <c r="AG59" s="220"/>
      <c r="AH59" s="221"/>
      <c r="AI59" s="218">
        <f t="shared" si="16"/>
        <v>0</v>
      </c>
      <c r="AJ59" s="221">
        <f>E59+H59+K58+K59+Q59+T59+W59+B59+Z59+AC59</f>
        <v>0</v>
      </c>
      <c r="AK59" s="219">
        <f>G59+J59+M58+M59+S59+V59+Y59+AB59+AE59+D59</f>
        <v>0</v>
      </c>
      <c r="AL59" s="230">
        <f t="shared" si="17"/>
        <v>0</v>
      </c>
      <c r="AM59" s="220"/>
      <c r="AN59" s="50"/>
    </row>
    <row r="60" spans="1:40" ht="33" customHeight="1">
      <c r="A60" s="224" t="str">
        <f>Q54</f>
        <v>巣南</v>
      </c>
      <c r="B60" s="225"/>
      <c r="C60" s="225" t="s">
        <v>139</v>
      </c>
      <c r="D60" s="226"/>
      <c r="E60" s="227"/>
      <c r="F60" s="225" t="s">
        <v>139</v>
      </c>
      <c r="G60" s="226"/>
      <c r="H60" s="225"/>
      <c r="I60" s="225" t="s">
        <v>139</v>
      </c>
      <c r="J60" s="225"/>
      <c r="K60" s="227"/>
      <c r="L60" s="225" t="s">
        <v>139</v>
      </c>
      <c r="M60" s="226"/>
      <c r="N60" s="225"/>
      <c r="O60" s="225" t="s">
        <v>139</v>
      </c>
      <c r="P60" s="225"/>
      <c r="Q60" s="356"/>
      <c r="R60" s="357"/>
      <c r="S60" s="357"/>
      <c r="T60" s="227"/>
      <c r="U60" s="225" t="s">
        <v>138</v>
      </c>
      <c r="V60" s="226"/>
      <c r="W60" s="347"/>
      <c r="X60" s="348"/>
      <c r="Y60" s="349"/>
      <c r="Z60" s="347"/>
      <c r="AA60" s="348"/>
      <c r="AB60" s="349"/>
      <c r="AC60" s="347"/>
      <c r="AD60" s="348"/>
      <c r="AE60" s="349"/>
      <c r="AF60" s="226"/>
      <c r="AG60" s="226"/>
      <c r="AH60" s="228"/>
      <c r="AI60" s="227">
        <f t="shared" si="16"/>
        <v>0</v>
      </c>
      <c r="AJ60" s="228">
        <f>E60+H60+K60+N59+N60+T60+W60+B60+Z60+AC60</f>
        <v>0</v>
      </c>
      <c r="AK60" s="225">
        <f>G60+J60+M60+P59+P60+V60+Y60+AB60+AE60+D60</f>
        <v>0</v>
      </c>
      <c r="AL60" s="224">
        <f t="shared" si="17"/>
        <v>0</v>
      </c>
      <c r="AM60" s="226"/>
      <c r="AN60" s="50"/>
    </row>
    <row r="61" spans="1:40" ht="33" customHeight="1" thickBot="1">
      <c r="A61" s="231" t="str">
        <f>+Q54</f>
        <v>巣南</v>
      </c>
      <c r="B61" s="232"/>
      <c r="C61" s="232" t="s">
        <v>138</v>
      </c>
      <c r="D61" s="233"/>
      <c r="E61" s="234"/>
      <c r="F61" s="232" t="s">
        <v>138</v>
      </c>
      <c r="G61" s="233"/>
      <c r="H61" s="232"/>
      <c r="I61" s="232" t="s">
        <v>139</v>
      </c>
      <c r="J61" s="232"/>
      <c r="K61" s="234"/>
      <c r="L61" s="232" t="s">
        <v>138</v>
      </c>
      <c r="M61" s="233"/>
      <c r="N61" s="234"/>
      <c r="O61" s="232" t="s">
        <v>139</v>
      </c>
      <c r="P61" s="233"/>
      <c r="Q61" s="234"/>
      <c r="R61" s="232" t="s">
        <v>138</v>
      </c>
      <c r="S61" s="232"/>
      <c r="T61" s="387"/>
      <c r="U61" s="388"/>
      <c r="V61" s="389"/>
      <c r="W61" s="350"/>
      <c r="X61" s="351"/>
      <c r="Y61" s="352"/>
      <c r="Z61" s="350"/>
      <c r="AA61" s="351"/>
      <c r="AB61" s="352"/>
      <c r="AC61" s="350"/>
      <c r="AD61" s="351"/>
      <c r="AE61" s="352"/>
      <c r="AF61" s="233"/>
      <c r="AG61" s="233"/>
      <c r="AH61" s="235"/>
      <c r="AI61" s="234">
        <f t="shared" si="16"/>
        <v>0</v>
      </c>
      <c r="AJ61" s="235">
        <f>E61+H61+K61+N61+Q61+T61+W61+B61+Z61+AC61</f>
        <v>0</v>
      </c>
      <c r="AK61" s="232">
        <f>G61+J61+M61+P61+S61+V61+Y61+AB61+AE61+D61</f>
        <v>0</v>
      </c>
      <c r="AL61" s="231">
        <f t="shared" si="17"/>
        <v>0</v>
      </c>
      <c r="AM61" s="233"/>
      <c r="AN61" s="50"/>
    </row>
    <row r="62" ht="14.25" customHeight="1"/>
    <row r="63" spans="1:8" ht="30" customHeight="1">
      <c r="A63" s="359" t="s">
        <v>107</v>
      </c>
      <c r="B63" s="359"/>
      <c r="C63" s="359"/>
      <c r="D63" s="359"/>
      <c r="E63" s="359"/>
      <c r="F63" s="359"/>
      <c r="G63" s="359"/>
      <c r="H63" s="359"/>
    </row>
    <row r="64" spans="1:40" ht="30" customHeight="1" thickBot="1">
      <c r="A64" s="208" t="s">
        <v>153</v>
      </c>
      <c r="B64" s="208"/>
      <c r="C64" s="208"/>
      <c r="D64" s="208"/>
      <c r="E64" s="208"/>
      <c r="F64" s="208"/>
      <c r="G64" s="208"/>
      <c r="H64" s="208"/>
      <c r="AM64" s="50"/>
      <c r="AN64" s="50"/>
    </row>
    <row r="65" spans="1:40" ht="33" customHeight="1" thickBot="1">
      <c r="A65" s="209"/>
      <c r="B65" s="363" t="s">
        <v>35</v>
      </c>
      <c r="C65" s="354"/>
      <c r="D65" s="355"/>
      <c r="E65" s="353" t="s">
        <v>36</v>
      </c>
      <c r="F65" s="363"/>
      <c r="G65" s="364"/>
      <c r="H65" s="353" t="s">
        <v>6</v>
      </c>
      <c r="I65" s="354"/>
      <c r="J65" s="355"/>
      <c r="K65" s="353" t="s">
        <v>18</v>
      </c>
      <c r="L65" s="354"/>
      <c r="M65" s="354"/>
      <c r="N65" s="353" t="s">
        <v>2</v>
      </c>
      <c r="O65" s="354"/>
      <c r="P65" s="355"/>
      <c r="Q65" s="353" t="s">
        <v>7</v>
      </c>
      <c r="R65" s="354"/>
      <c r="S65" s="355"/>
      <c r="T65" s="353" t="s">
        <v>59</v>
      </c>
      <c r="U65" s="354"/>
      <c r="V65" s="355"/>
      <c r="W65" s="344"/>
      <c r="X65" s="345"/>
      <c r="Y65" s="346"/>
      <c r="Z65" s="344"/>
      <c r="AA65" s="345"/>
      <c r="AB65" s="346"/>
      <c r="AC65" s="344"/>
      <c r="AD65" s="345"/>
      <c r="AE65" s="346"/>
      <c r="AF65" s="211" t="s">
        <v>95</v>
      </c>
      <c r="AG65" s="212" t="s">
        <v>88</v>
      </c>
      <c r="AH65" s="210" t="s">
        <v>89</v>
      </c>
      <c r="AI65" s="214" t="s">
        <v>96</v>
      </c>
      <c r="AJ65" s="215" t="s">
        <v>91</v>
      </c>
      <c r="AK65" s="214" t="s">
        <v>92</v>
      </c>
      <c r="AL65" s="216" t="s">
        <v>93</v>
      </c>
      <c r="AM65" s="211" t="s">
        <v>94</v>
      </c>
      <c r="AN65" s="237"/>
    </row>
    <row r="66" spans="1:40" ht="33" customHeight="1" thickTop="1">
      <c r="A66" s="223" t="str">
        <f>+B65</f>
        <v>真正A</v>
      </c>
      <c r="B66" s="365"/>
      <c r="C66" s="366"/>
      <c r="D66" s="367"/>
      <c r="E66" s="238"/>
      <c r="F66" s="238" t="s">
        <v>139</v>
      </c>
      <c r="G66" s="239"/>
      <c r="H66" s="238"/>
      <c r="I66" s="238" t="s">
        <v>139</v>
      </c>
      <c r="J66" s="238"/>
      <c r="K66" s="264"/>
      <c r="L66" s="238" t="s">
        <v>139</v>
      </c>
      <c r="M66" s="238"/>
      <c r="N66" s="264"/>
      <c r="O66" s="238" t="s">
        <v>139</v>
      </c>
      <c r="P66" s="239"/>
      <c r="Q66" s="264"/>
      <c r="R66" s="238" t="s">
        <v>139</v>
      </c>
      <c r="S66" s="238"/>
      <c r="T66" s="264"/>
      <c r="U66" s="238" t="s">
        <v>138</v>
      </c>
      <c r="V66" s="238"/>
      <c r="W66" s="347"/>
      <c r="X66" s="348"/>
      <c r="Y66" s="349"/>
      <c r="Z66" s="347"/>
      <c r="AA66" s="348"/>
      <c r="AB66" s="349"/>
      <c r="AC66" s="347"/>
      <c r="AD66" s="348"/>
      <c r="AE66" s="349"/>
      <c r="AF66" s="222"/>
      <c r="AG66" s="239"/>
      <c r="AH66" s="238"/>
      <c r="AI66" s="222">
        <f aca="true" t="shared" si="18" ref="AI66:AI72">AF66*3+AH66*1</f>
        <v>0</v>
      </c>
      <c r="AJ66" s="238">
        <f aca="true" t="shared" si="19" ref="AJ66:AJ72">E66+H66+K66+N66+Q66+T66+W66+B66+Z66+AC66</f>
        <v>0</v>
      </c>
      <c r="AK66" s="222">
        <f aca="true" t="shared" si="20" ref="AK66:AK72">G66+J66+M66+P66+S66+V66+Y66+AB66+AE66+D66</f>
        <v>0</v>
      </c>
      <c r="AL66" s="223">
        <f aca="true" t="shared" si="21" ref="AL66:AL72">AJ66-AK66</f>
        <v>0</v>
      </c>
      <c r="AM66" s="239"/>
      <c r="AN66" s="237"/>
    </row>
    <row r="67" spans="1:40" ht="33" customHeight="1">
      <c r="A67" s="224" t="str">
        <f>+E65</f>
        <v>真正B</v>
      </c>
      <c r="B67" s="225"/>
      <c r="C67" s="225" t="s">
        <v>139</v>
      </c>
      <c r="D67" s="226"/>
      <c r="E67" s="356"/>
      <c r="F67" s="357"/>
      <c r="G67" s="358"/>
      <c r="H67" s="225"/>
      <c r="I67" s="225" t="s">
        <v>139</v>
      </c>
      <c r="J67" s="225"/>
      <c r="K67" s="227"/>
      <c r="L67" s="225" t="s">
        <v>139</v>
      </c>
      <c r="M67" s="225"/>
      <c r="N67" s="227"/>
      <c r="O67" s="225" t="s">
        <v>139</v>
      </c>
      <c r="P67" s="226"/>
      <c r="Q67" s="227"/>
      <c r="R67" s="225" t="s">
        <v>139</v>
      </c>
      <c r="S67" s="225"/>
      <c r="T67" s="227"/>
      <c r="U67" s="225" t="s">
        <v>138</v>
      </c>
      <c r="V67" s="225"/>
      <c r="W67" s="347"/>
      <c r="X67" s="348"/>
      <c r="Y67" s="349"/>
      <c r="Z67" s="347"/>
      <c r="AA67" s="348"/>
      <c r="AB67" s="349"/>
      <c r="AC67" s="347"/>
      <c r="AD67" s="348"/>
      <c r="AE67" s="349"/>
      <c r="AF67" s="228"/>
      <c r="AG67" s="226"/>
      <c r="AH67" s="225"/>
      <c r="AI67" s="228">
        <f t="shared" si="18"/>
        <v>0</v>
      </c>
      <c r="AJ67" s="225">
        <f t="shared" si="19"/>
        <v>0</v>
      </c>
      <c r="AK67" s="228">
        <f t="shared" si="20"/>
        <v>0</v>
      </c>
      <c r="AL67" s="224">
        <f t="shared" si="21"/>
        <v>0</v>
      </c>
      <c r="AM67" s="226"/>
      <c r="AN67" s="240"/>
    </row>
    <row r="68" spans="1:40" ht="33" customHeight="1">
      <c r="A68" s="224" t="str">
        <f>+H65</f>
        <v>本巣</v>
      </c>
      <c r="B68" s="225"/>
      <c r="C68" s="225" t="s">
        <v>139</v>
      </c>
      <c r="D68" s="226"/>
      <c r="E68" s="227"/>
      <c r="F68" s="225" t="s">
        <v>139</v>
      </c>
      <c r="G68" s="226"/>
      <c r="H68" s="356"/>
      <c r="I68" s="357"/>
      <c r="J68" s="358"/>
      <c r="K68" s="227"/>
      <c r="L68" s="225" t="s">
        <v>147</v>
      </c>
      <c r="M68" s="225"/>
      <c r="N68" s="227"/>
      <c r="O68" s="225" t="s">
        <v>147</v>
      </c>
      <c r="P68" s="226"/>
      <c r="Q68" s="227"/>
      <c r="R68" s="225" t="s">
        <v>147</v>
      </c>
      <c r="S68" s="225"/>
      <c r="T68" s="227"/>
      <c r="U68" s="225" t="s">
        <v>138</v>
      </c>
      <c r="V68" s="225"/>
      <c r="W68" s="347"/>
      <c r="X68" s="348"/>
      <c r="Y68" s="349"/>
      <c r="Z68" s="347"/>
      <c r="AA68" s="348"/>
      <c r="AB68" s="349"/>
      <c r="AC68" s="347"/>
      <c r="AD68" s="348"/>
      <c r="AE68" s="349"/>
      <c r="AF68" s="228"/>
      <c r="AG68" s="226"/>
      <c r="AH68" s="225"/>
      <c r="AI68" s="228">
        <f t="shared" si="18"/>
        <v>0</v>
      </c>
      <c r="AJ68" s="225">
        <f t="shared" si="19"/>
        <v>0</v>
      </c>
      <c r="AK68" s="228">
        <f t="shared" si="20"/>
        <v>0</v>
      </c>
      <c r="AL68" s="224">
        <f t="shared" si="21"/>
        <v>0</v>
      </c>
      <c r="AM68" s="226"/>
      <c r="AN68" s="240"/>
    </row>
    <row r="69" spans="1:40" ht="33" customHeight="1">
      <c r="A69" s="224" t="str">
        <f>+K65</f>
        <v>穂積北</v>
      </c>
      <c r="B69" s="225"/>
      <c r="C69" s="225" t="s">
        <v>139</v>
      </c>
      <c r="D69" s="226"/>
      <c r="E69" s="227"/>
      <c r="F69" s="225" t="s">
        <v>139</v>
      </c>
      <c r="G69" s="226"/>
      <c r="H69" s="227"/>
      <c r="I69" s="225" t="s">
        <v>147</v>
      </c>
      <c r="J69" s="226"/>
      <c r="K69" s="360"/>
      <c r="L69" s="361"/>
      <c r="M69" s="361"/>
      <c r="N69" s="227"/>
      <c r="O69" s="225" t="s">
        <v>148</v>
      </c>
      <c r="P69" s="226"/>
      <c r="Q69" s="227"/>
      <c r="R69" s="225" t="s">
        <v>147</v>
      </c>
      <c r="S69" s="225"/>
      <c r="T69" s="227"/>
      <c r="U69" s="225" t="s">
        <v>138</v>
      </c>
      <c r="V69" s="225"/>
      <c r="W69" s="347"/>
      <c r="X69" s="348"/>
      <c r="Y69" s="349"/>
      <c r="Z69" s="347"/>
      <c r="AA69" s="348"/>
      <c r="AB69" s="349"/>
      <c r="AC69" s="347"/>
      <c r="AD69" s="348"/>
      <c r="AE69" s="349"/>
      <c r="AF69" s="228"/>
      <c r="AG69" s="226"/>
      <c r="AH69" s="225"/>
      <c r="AI69" s="228">
        <f t="shared" si="18"/>
        <v>0</v>
      </c>
      <c r="AJ69" s="225">
        <f t="shared" si="19"/>
        <v>0</v>
      </c>
      <c r="AK69" s="228">
        <f t="shared" si="20"/>
        <v>0</v>
      </c>
      <c r="AL69" s="224">
        <f t="shared" si="21"/>
        <v>0</v>
      </c>
      <c r="AM69" s="226"/>
      <c r="AN69" s="240"/>
    </row>
    <row r="70" spans="1:40" ht="33" customHeight="1">
      <c r="A70" s="224" t="str">
        <f>+N65</f>
        <v>牛牧</v>
      </c>
      <c r="B70" s="225"/>
      <c r="C70" s="225" t="s">
        <v>139</v>
      </c>
      <c r="D70" s="226"/>
      <c r="E70" s="227"/>
      <c r="F70" s="225" t="s">
        <v>139</v>
      </c>
      <c r="G70" s="226"/>
      <c r="H70" s="227"/>
      <c r="I70" s="225" t="s">
        <v>147</v>
      </c>
      <c r="J70" s="226"/>
      <c r="K70" s="227"/>
      <c r="L70" s="225" t="s">
        <v>147</v>
      </c>
      <c r="M70" s="226"/>
      <c r="N70" s="360"/>
      <c r="O70" s="361"/>
      <c r="P70" s="362"/>
      <c r="Q70" s="227"/>
      <c r="R70" s="225" t="s">
        <v>139</v>
      </c>
      <c r="S70" s="225"/>
      <c r="T70" s="227"/>
      <c r="U70" s="225" t="s">
        <v>138</v>
      </c>
      <c r="V70" s="225"/>
      <c r="W70" s="347"/>
      <c r="X70" s="348"/>
      <c r="Y70" s="349"/>
      <c r="Z70" s="347"/>
      <c r="AA70" s="348"/>
      <c r="AB70" s="349"/>
      <c r="AC70" s="347"/>
      <c r="AD70" s="348"/>
      <c r="AE70" s="349"/>
      <c r="AF70" s="228"/>
      <c r="AG70" s="226"/>
      <c r="AH70" s="225"/>
      <c r="AI70" s="228">
        <f t="shared" si="18"/>
        <v>0</v>
      </c>
      <c r="AJ70" s="225">
        <f t="shared" si="19"/>
        <v>0</v>
      </c>
      <c r="AK70" s="228">
        <f t="shared" si="20"/>
        <v>0</v>
      </c>
      <c r="AL70" s="224">
        <f t="shared" si="21"/>
        <v>0</v>
      </c>
      <c r="AM70" s="226"/>
      <c r="AN70" s="240"/>
    </row>
    <row r="71" spans="1:40" ht="33" customHeight="1">
      <c r="A71" s="248" t="str">
        <f>Q65</f>
        <v>巣南</v>
      </c>
      <c r="B71" s="225"/>
      <c r="C71" s="225" t="s">
        <v>138</v>
      </c>
      <c r="D71" s="226"/>
      <c r="E71" s="227"/>
      <c r="F71" s="225" t="s">
        <v>138</v>
      </c>
      <c r="G71" s="226"/>
      <c r="H71" s="227"/>
      <c r="I71" s="225" t="s">
        <v>138</v>
      </c>
      <c r="J71" s="226"/>
      <c r="K71" s="227"/>
      <c r="L71" s="225" t="s">
        <v>138</v>
      </c>
      <c r="M71" s="226"/>
      <c r="N71" s="227"/>
      <c r="O71" s="225" t="s">
        <v>138</v>
      </c>
      <c r="P71" s="226"/>
      <c r="Q71" s="360"/>
      <c r="R71" s="361"/>
      <c r="S71" s="362"/>
      <c r="T71" s="227"/>
      <c r="U71" s="225" t="s">
        <v>138</v>
      </c>
      <c r="V71" s="225"/>
      <c r="W71" s="347"/>
      <c r="X71" s="348"/>
      <c r="Y71" s="349"/>
      <c r="Z71" s="347"/>
      <c r="AA71" s="348"/>
      <c r="AB71" s="349"/>
      <c r="AC71" s="347"/>
      <c r="AD71" s="348"/>
      <c r="AE71" s="349"/>
      <c r="AF71" s="251"/>
      <c r="AG71" s="250"/>
      <c r="AH71" s="249"/>
      <c r="AI71" s="228">
        <f>AF71*3+AH71*1</f>
        <v>0</v>
      </c>
      <c r="AJ71" s="225">
        <f t="shared" si="19"/>
        <v>0</v>
      </c>
      <c r="AK71" s="228">
        <f t="shared" si="20"/>
        <v>0</v>
      </c>
      <c r="AL71" s="224">
        <f>AJ71-AK71</f>
        <v>0</v>
      </c>
      <c r="AM71" s="250"/>
      <c r="AN71" s="240"/>
    </row>
    <row r="72" spans="1:40" ht="33" customHeight="1" thickBot="1">
      <c r="A72" s="231" t="str">
        <f>T65</f>
        <v>北方</v>
      </c>
      <c r="B72" s="232"/>
      <c r="C72" s="232" t="s">
        <v>139</v>
      </c>
      <c r="D72" s="233"/>
      <c r="E72" s="234"/>
      <c r="F72" s="232" t="s">
        <v>139</v>
      </c>
      <c r="G72" s="233"/>
      <c r="H72" s="232"/>
      <c r="I72" s="232" t="s">
        <v>148</v>
      </c>
      <c r="J72" s="232"/>
      <c r="K72" s="234"/>
      <c r="L72" s="232" t="s">
        <v>147</v>
      </c>
      <c r="M72" s="233"/>
      <c r="N72" s="234"/>
      <c r="O72" s="232" t="s">
        <v>139</v>
      </c>
      <c r="P72" s="233"/>
      <c r="Q72" s="234"/>
      <c r="R72" s="232" t="s">
        <v>138</v>
      </c>
      <c r="S72" s="233"/>
      <c r="T72" s="387"/>
      <c r="U72" s="388"/>
      <c r="V72" s="389"/>
      <c r="W72" s="350"/>
      <c r="X72" s="351"/>
      <c r="Y72" s="352"/>
      <c r="Z72" s="350"/>
      <c r="AA72" s="351"/>
      <c r="AB72" s="352"/>
      <c r="AC72" s="350"/>
      <c r="AD72" s="351"/>
      <c r="AE72" s="352"/>
      <c r="AF72" s="235"/>
      <c r="AG72" s="233"/>
      <c r="AH72" s="232"/>
      <c r="AI72" s="235">
        <f t="shared" si="18"/>
        <v>0</v>
      </c>
      <c r="AJ72" s="232">
        <f t="shared" si="19"/>
        <v>0</v>
      </c>
      <c r="AK72" s="235">
        <f t="shared" si="20"/>
        <v>0</v>
      </c>
      <c r="AL72" s="231">
        <f t="shared" si="21"/>
        <v>0</v>
      </c>
      <c r="AM72" s="233"/>
      <c r="AN72" s="240"/>
    </row>
    <row r="73" spans="14:19" ht="14.25" customHeight="1">
      <c r="N73" s="219"/>
      <c r="O73" s="219"/>
      <c r="P73" s="219"/>
      <c r="Q73" s="381"/>
      <c r="R73" s="381"/>
      <c r="S73" s="381"/>
    </row>
    <row r="74" spans="1:40" ht="33" customHeight="1" thickBot="1">
      <c r="A74" s="218" t="s">
        <v>108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41"/>
      <c r="L74" s="241"/>
      <c r="M74" s="241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50"/>
    </row>
    <row r="75" spans="1:22" ht="30" customHeight="1">
      <c r="A75" s="242"/>
      <c r="B75" s="371" t="s">
        <v>61</v>
      </c>
      <c r="C75" s="372"/>
      <c r="D75" s="372"/>
      <c r="E75" s="373"/>
      <c r="F75" s="374" t="s">
        <v>101</v>
      </c>
      <c r="G75" s="375"/>
      <c r="H75" s="375"/>
      <c r="I75" s="376"/>
      <c r="J75" s="374" t="s">
        <v>63</v>
      </c>
      <c r="K75" s="375"/>
      <c r="L75" s="375"/>
      <c r="M75" s="376"/>
      <c r="N75" s="374" t="s">
        <v>102</v>
      </c>
      <c r="O75" s="375"/>
      <c r="P75" s="375"/>
      <c r="Q75" s="376"/>
      <c r="R75" s="374" t="s">
        <v>97</v>
      </c>
      <c r="S75" s="375"/>
      <c r="T75" s="375"/>
      <c r="U75" s="382"/>
      <c r="V75" s="243"/>
    </row>
    <row r="76" spans="1:21" ht="37.5" customHeight="1">
      <c r="A76" s="244" t="s">
        <v>98</v>
      </c>
      <c r="B76" s="368"/>
      <c r="C76" s="369"/>
      <c r="D76" s="369"/>
      <c r="E76" s="370"/>
      <c r="F76" s="368"/>
      <c r="G76" s="369"/>
      <c r="H76" s="369"/>
      <c r="I76" s="370"/>
      <c r="J76" s="368"/>
      <c r="K76" s="369"/>
      <c r="L76" s="369"/>
      <c r="M76" s="370"/>
      <c r="N76" s="368"/>
      <c r="O76" s="369"/>
      <c r="P76" s="369"/>
      <c r="Q76" s="370"/>
      <c r="R76" s="368"/>
      <c r="S76" s="369"/>
      <c r="T76" s="369"/>
      <c r="U76" s="377"/>
    </row>
    <row r="77" spans="1:21" ht="37.5" customHeight="1">
      <c r="A77" s="245" t="s">
        <v>99</v>
      </c>
      <c r="B77" s="383"/>
      <c r="C77" s="384"/>
      <c r="D77" s="384"/>
      <c r="E77" s="385"/>
      <c r="F77" s="368"/>
      <c r="G77" s="369"/>
      <c r="H77" s="369"/>
      <c r="I77" s="370"/>
      <c r="J77" s="368"/>
      <c r="K77" s="369"/>
      <c r="L77" s="369"/>
      <c r="M77" s="370"/>
      <c r="N77" s="368"/>
      <c r="O77" s="369"/>
      <c r="P77" s="369"/>
      <c r="Q77" s="370"/>
      <c r="R77" s="368"/>
      <c r="S77" s="369"/>
      <c r="T77" s="369"/>
      <c r="U77" s="377"/>
    </row>
    <row r="78" spans="1:21" ht="37.5" customHeight="1" thickBot="1">
      <c r="A78" s="246" t="s">
        <v>100</v>
      </c>
      <c r="B78" s="378"/>
      <c r="C78" s="379"/>
      <c r="D78" s="379"/>
      <c r="E78" s="386"/>
      <c r="F78" s="378"/>
      <c r="G78" s="379"/>
      <c r="H78" s="379"/>
      <c r="I78" s="386"/>
      <c r="J78" s="378"/>
      <c r="K78" s="379"/>
      <c r="L78" s="379"/>
      <c r="M78" s="386"/>
      <c r="N78" s="378"/>
      <c r="O78" s="379"/>
      <c r="P78" s="379"/>
      <c r="Q78" s="386"/>
      <c r="R78" s="378"/>
      <c r="S78" s="379"/>
      <c r="T78" s="379"/>
      <c r="U78" s="380"/>
    </row>
  </sheetData>
  <sheetProtection/>
  <mergeCells count="132">
    <mergeCell ref="AC65:AE72"/>
    <mergeCell ref="AC54:AE61"/>
    <mergeCell ref="AC42:AE50"/>
    <mergeCell ref="T65:V65"/>
    <mergeCell ref="T72:V72"/>
    <mergeCell ref="Q71:S71"/>
    <mergeCell ref="Z65:AB72"/>
    <mergeCell ref="Z7:AB15"/>
    <mergeCell ref="T54:V54"/>
    <mergeCell ref="T36:V36"/>
    <mergeCell ref="T61:V61"/>
    <mergeCell ref="Q60:S60"/>
    <mergeCell ref="W54:Y61"/>
    <mergeCell ref="Z42:AB50"/>
    <mergeCell ref="T42:V42"/>
    <mergeCell ref="T49:V49"/>
    <mergeCell ref="W50:Y50"/>
    <mergeCell ref="T25:V25"/>
    <mergeCell ref="Z38:AB38"/>
    <mergeCell ref="H32:J32"/>
    <mergeCell ref="K33:M33"/>
    <mergeCell ref="N34:P34"/>
    <mergeCell ref="W42:Y42"/>
    <mergeCell ref="Q35:S35"/>
    <mergeCell ref="T18:V18"/>
    <mergeCell ref="W18:Y18"/>
    <mergeCell ref="B19:D19"/>
    <mergeCell ref="E20:G20"/>
    <mergeCell ref="K18:M18"/>
    <mergeCell ref="Z54:AB61"/>
    <mergeCell ref="H21:J21"/>
    <mergeCell ref="K22:M22"/>
    <mergeCell ref="N23:P23"/>
    <mergeCell ref="Q24:S24"/>
    <mergeCell ref="H68:J68"/>
    <mergeCell ref="B65:D65"/>
    <mergeCell ref="H57:J57"/>
    <mergeCell ref="Q65:S65"/>
    <mergeCell ref="N59:P59"/>
    <mergeCell ref="E65:G65"/>
    <mergeCell ref="N65:P65"/>
    <mergeCell ref="K65:M65"/>
    <mergeCell ref="A63:H63"/>
    <mergeCell ref="H65:J65"/>
    <mergeCell ref="AC7:AE15"/>
    <mergeCell ref="T14:V14"/>
    <mergeCell ref="W7:Y7"/>
    <mergeCell ref="T7:V7"/>
    <mergeCell ref="W15:Y15"/>
    <mergeCell ref="AC29:AE38"/>
    <mergeCell ref="W29:Y29"/>
    <mergeCell ref="W37:Y37"/>
    <mergeCell ref="Z29:AB29"/>
    <mergeCell ref="AC18:AE26"/>
    <mergeCell ref="F77:I77"/>
    <mergeCell ref="J77:M77"/>
    <mergeCell ref="N77:Q77"/>
    <mergeCell ref="B78:E78"/>
    <mergeCell ref="F78:I78"/>
    <mergeCell ref="J78:M78"/>
    <mergeCell ref="N78:Q78"/>
    <mergeCell ref="B66:D66"/>
    <mergeCell ref="E67:G67"/>
    <mergeCell ref="R77:U77"/>
    <mergeCell ref="R78:U78"/>
    <mergeCell ref="Q73:S73"/>
    <mergeCell ref="R76:U76"/>
    <mergeCell ref="N76:Q76"/>
    <mergeCell ref="N75:Q75"/>
    <mergeCell ref="R75:U75"/>
    <mergeCell ref="B77:E77"/>
    <mergeCell ref="B76:E76"/>
    <mergeCell ref="F76:I76"/>
    <mergeCell ref="J76:M76"/>
    <mergeCell ref="B75:E75"/>
    <mergeCell ref="F75:I75"/>
    <mergeCell ref="J75:M75"/>
    <mergeCell ref="E56:G56"/>
    <mergeCell ref="B55:D55"/>
    <mergeCell ref="H45:J45"/>
    <mergeCell ref="H54:J54"/>
    <mergeCell ref="B54:D54"/>
    <mergeCell ref="E54:G54"/>
    <mergeCell ref="A5:H5"/>
    <mergeCell ref="B7:D7"/>
    <mergeCell ref="E7:G7"/>
    <mergeCell ref="H7:J7"/>
    <mergeCell ref="E42:G42"/>
    <mergeCell ref="H42:J42"/>
    <mergeCell ref="E44:G44"/>
    <mergeCell ref="Q7:S7"/>
    <mergeCell ref="B8:D8"/>
    <mergeCell ref="E9:G9"/>
    <mergeCell ref="K7:M7"/>
    <mergeCell ref="N7:P7"/>
    <mergeCell ref="N18:P18"/>
    <mergeCell ref="Q18:S18"/>
    <mergeCell ref="B30:D30"/>
    <mergeCell ref="W65:Y72"/>
    <mergeCell ref="N42:P42"/>
    <mergeCell ref="Q42:S42"/>
    <mergeCell ref="A52:H52"/>
    <mergeCell ref="K42:M42"/>
    <mergeCell ref="N54:P54"/>
    <mergeCell ref="Q54:S54"/>
    <mergeCell ref="B43:D43"/>
    <mergeCell ref="B42:D42"/>
    <mergeCell ref="H29:J29"/>
    <mergeCell ref="B18:D18"/>
    <mergeCell ref="B29:D29"/>
    <mergeCell ref="E18:G18"/>
    <mergeCell ref="E29:G29"/>
    <mergeCell ref="H18:J18"/>
    <mergeCell ref="T29:V29"/>
    <mergeCell ref="N70:P70"/>
    <mergeCell ref="K69:M69"/>
    <mergeCell ref="K46:M46"/>
    <mergeCell ref="K54:M54"/>
    <mergeCell ref="N47:P47"/>
    <mergeCell ref="K58:M58"/>
    <mergeCell ref="K29:M29"/>
    <mergeCell ref="Q48:S48"/>
    <mergeCell ref="Z18:AB26"/>
    <mergeCell ref="N29:P29"/>
    <mergeCell ref="H10:J10"/>
    <mergeCell ref="K11:M11"/>
    <mergeCell ref="Q29:S29"/>
    <mergeCell ref="A40:H40"/>
    <mergeCell ref="E31:G31"/>
    <mergeCell ref="A27:H27"/>
    <mergeCell ref="N12:P12"/>
    <mergeCell ref="Q13:S13"/>
  </mergeCells>
  <printOptions/>
  <pageMargins left="0.3937007874015748" right="0.3937007874015748" top="0.3937007874015748" bottom="0.3937007874015748" header="0" footer="0"/>
  <pageSetup horizontalDpi="300" verticalDpi="300" orientation="landscape" paperSize="9" scale="46" r:id="rId1"/>
  <rowBreaks count="2" manualBreakCount="2">
    <brk id="39" max="38" man="1"/>
    <brk id="62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Y40"/>
  <sheetViews>
    <sheetView view="pageBreakPreview" zoomScale="70" zoomScaleSheetLayoutView="70" zoomScalePageLayoutView="0" workbookViewId="0" topLeftCell="A1">
      <selection activeCell="L6" sqref="L6:T6"/>
    </sheetView>
  </sheetViews>
  <sheetFormatPr defaultColWidth="9.00390625" defaultRowHeight="13.5"/>
  <cols>
    <col min="1" max="1" width="2.125" style="95" customWidth="1"/>
    <col min="2" max="2" width="3.125" style="95" customWidth="1"/>
    <col min="3" max="3" width="9.125" style="95" customWidth="1"/>
    <col min="4" max="4" width="8.125" style="95" customWidth="1"/>
    <col min="5" max="5" width="3.625" style="95" customWidth="1"/>
    <col min="6" max="6" width="4.125" style="95" customWidth="1"/>
    <col min="7" max="7" width="3.625" style="95" customWidth="1"/>
    <col min="8" max="8" width="8.125" style="95" customWidth="1"/>
    <col min="9" max="10" width="6.25390625" style="95" customWidth="1"/>
    <col min="11" max="11" width="5.125" style="95" customWidth="1"/>
    <col min="12" max="12" width="3.125" style="95" customWidth="1"/>
    <col min="13" max="13" width="9.125" style="95" customWidth="1"/>
    <col min="14" max="14" width="8.125" style="95" customWidth="1"/>
    <col min="15" max="15" width="3.625" style="95" customWidth="1"/>
    <col min="16" max="16" width="4.125" style="95" customWidth="1"/>
    <col min="17" max="17" width="3.625" style="95" customWidth="1"/>
    <col min="18" max="18" width="8.125" style="95" customWidth="1"/>
    <col min="19" max="20" width="6.25390625" style="95" customWidth="1"/>
    <col min="21" max="21" width="3.375" style="95" customWidth="1"/>
    <col min="22" max="22" width="3.125" style="95" customWidth="1"/>
    <col min="23" max="23" width="8.75390625" style="95" customWidth="1"/>
    <col min="24" max="24" width="15.625" style="95" customWidth="1"/>
    <col min="25" max="26" width="6.875" style="95" customWidth="1"/>
    <col min="27" max="27" width="1.75390625" style="95" customWidth="1"/>
    <col min="28" max="28" width="3.125" style="95" customWidth="1"/>
    <col min="29" max="29" width="8.75390625" style="95" customWidth="1"/>
    <col min="30" max="30" width="15.50390625" style="95" customWidth="1"/>
    <col min="31" max="32" width="6.875" style="95" customWidth="1"/>
    <col min="33" max="33" width="0.5" style="95" customWidth="1"/>
    <col min="34" max="16384" width="9.00390625" style="95" customWidth="1"/>
  </cols>
  <sheetData>
    <row r="1" ht="7.5" customHeight="1"/>
    <row r="2" ht="24" customHeight="1"/>
    <row r="3" spans="2:25" ht="34.5" customHeight="1">
      <c r="B3" s="406" t="s">
        <v>68</v>
      </c>
      <c r="C3" s="406"/>
      <c r="D3" s="406"/>
      <c r="E3" s="406"/>
      <c r="F3" s="406"/>
      <c r="G3" s="406"/>
      <c r="H3" s="406"/>
      <c r="I3" s="406"/>
      <c r="J3" s="406"/>
      <c r="X3" s="416" t="s">
        <v>13</v>
      </c>
      <c r="Y3" s="416"/>
    </row>
    <row r="4" ht="16.5" customHeight="1"/>
    <row r="5" spans="2:20" ht="26.25" customHeight="1" thickBot="1">
      <c r="B5" s="308" t="s">
        <v>234</v>
      </c>
      <c r="C5" s="157"/>
      <c r="D5" s="157"/>
      <c r="E5" s="157"/>
      <c r="F5" s="273"/>
      <c r="G5" s="273"/>
      <c r="H5" s="273"/>
      <c r="I5" s="273"/>
      <c r="J5" s="164"/>
      <c r="K5" s="137"/>
      <c r="L5" s="157" t="s">
        <v>159</v>
      </c>
      <c r="M5" s="157"/>
      <c r="N5" s="157"/>
      <c r="O5" s="157"/>
      <c r="P5" s="157"/>
      <c r="Q5" s="122"/>
      <c r="R5" s="136"/>
      <c r="S5" s="122"/>
      <c r="T5" s="164"/>
    </row>
    <row r="6" spans="2:20" ht="22.5" customHeight="1" thickBot="1">
      <c r="B6" s="410" t="s">
        <v>79</v>
      </c>
      <c r="C6" s="411"/>
      <c r="D6" s="411"/>
      <c r="E6" s="411"/>
      <c r="F6" s="411"/>
      <c r="G6" s="411"/>
      <c r="H6" s="411"/>
      <c r="I6" s="411"/>
      <c r="J6" s="412"/>
      <c r="K6" s="137"/>
      <c r="L6" s="420" t="s">
        <v>165</v>
      </c>
      <c r="M6" s="421"/>
      <c r="N6" s="421"/>
      <c r="O6" s="421"/>
      <c r="P6" s="421"/>
      <c r="Q6" s="421"/>
      <c r="R6" s="421"/>
      <c r="S6" s="421"/>
      <c r="T6" s="422"/>
    </row>
    <row r="7" spans="2:20" ht="18.75" customHeight="1" thickBot="1">
      <c r="B7" s="309"/>
      <c r="C7" s="310" t="s">
        <v>81</v>
      </c>
      <c r="D7" s="413" t="s">
        <v>82</v>
      </c>
      <c r="E7" s="414"/>
      <c r="F7" s="414"/>
      <c r="G7" s="414"/>
      <c r="H7" s="415"/>
      <c r="I7" s="311" t="s">
        <v>1</v>
      </c>
      <c r="J7" s="312" t="s">
        <v>14</v>
      </c>
      <c r="K7" s="137"/>
      <c r="L7" s="104"/>
      <c r="M7" s="139" t="s">
        <v>9</v>
      </c>
      <c r="N7" s="399" t="s">
        <v>8</v>
      </c>
      <c r="O7" s="400"/>
      <c r="P7" s="400"/>
      <c r="Q7" s="400"/>
      <c r="R7" s="401"/>
      <c r="S7" s="141" t="s">
        <v>1</v>
      </c>
      <c r="T7" s="140" t="s">
        <v>14</v>
      </c>
    </row>
    <row r="8" spans="2:20" ht="15" customHeight="1">
      <c r="B8" s="313">
        <v>1</v>
      </c>
      <c r="C8" s="314" t="s">
        <v>19</v>
      </c>
      <c r="D8" s="315" t="s">
        <v>158</v>
      </c>
      <c r="E8" s="316"/>
      <c r="F8" s="317" t="s">
        <v>83</v>
      </c>
      <c r="G8" s="316"/>
      <c r="H8" s="318" t="s">
        <v>121</v>
      </c>
      <c r="I8" s="319" t="s">
        <v>7</v>
      </c>
      <c r="J8" s="320" t="s">
        <v>2</v>
      </c>
      <c r="K8" s="138"/>
      <c r="L8" s="142">
        <v>1</v>
      </c>
      <c r="M8" s="143" t="s">
        <v>19</v>
      </c>
      <c r="N8" s="265" t="s">
        <v>3</v>
      </c>
      <c r="O8" s="158"/>
      <c r="P8" s="145" t="s">
        <v>28</v>
      </c>
      <c r="Q8" s="158"/>
      <c r="R8" s="266" t="s">
        <v>7</v>
      </c>
      <c r="S8" s="192" t="s">
        <v>121</v>
      </c>
      <c r="T8" s="269" t="s">
        <v>4</v>
      </c>
    </row>
    <row r="9" spans="2:20" ht="15" customHeight="1">
      <c r="B9" s="321">
        <v>2</v>
      </c>
      <c r="C9" s="322" t="s">
        <v>136</v>
      </c>
      <c r="D9" s="323" t="s">
        <v>2</v>
      </c>
      <c r="E9" s="324"/>
      <c r="F9" s="325" t="s">
        <v>85</v>
      </c>
      <c r="G9" s="324"/>
      <c r="H9" s="326" t="s">
        <v>7</v>
      </c>
      <c r="I9" s="327" t="s">
        <v>18</v>
      </c>
      <c r="J9" s="328" t="s">
        <v>59</v>
      </c>
      <c r="K9" s="138"/>
      <c r="L9" s="128">
        <v>2</v>
      </c>
      <c r="M9" s="129" t="s">
        <v>109</v>
      </c>
      <c r="N9" s="267" t="s">
        <v>4</v>
      </c>
      <c r="O9" s="101"/>
      <c r="P9" s="131" t="s">
        <v>28</v>
      </c>
      <c r="Q9" s="101"/>
      <c r="R9" s="268" t="s">
        <v>121</v>
      </c>
      <c r="S9" s="272" t="s">
        <v>7</v>
      </c>
      <c r="T9" s="271" t="s">
        <v>3</v>
      </c>
    </row>
    <row r="10" spans="2:20" ht="15" customHeight="1">
      <c r="B10" s="321">
        <v>3</v>
      </c>
      <c r="C10" s="329" t="s">
        <v>137</v>
      </c>
      <c r="D10" s="330" t="str">
        <f>D8</f>
        <v>北方</v>
      </c>
      <c r="E10" s="324"/>
      <c r="F10" s="325" t="s">
        <v>83</v>
      </c>
      <c r="G10" s="324"/>
      <c r="H10" s="331" t="str">
        <f>H9</f>
        <v>巣南</v>
      </c>
      <c r="I10" s="332" t="s">
        <v>2</v>
      </c>
      <c r="J10" s="333" t="s">
        <v>121</v>
      </c>
      <c r="K10" s="138"/>
      <c r="L10" s="128">
        <v>3</v>
      </c>
      <c r="M10" s="300" t="s">
        <v>137</v>
      </c>
      <c r="N10" s="130" t="str">
        <f>N8</f>
        <v>糸貫</v>
      </c>
      <c r="O10" s="101"/>
      <c r="P10" s="131" t="s">
        <v>28</v>
      </c>
      <c r="Q10" s="101"/>
      <c r="R10" s="302" t="str">
        <f>R9</f>
        <v>穂積北</v>
      </c>
      <c r="S10" s="272" t="s">
        <v>4</v>
      </c>
      <c r="T10" s="271" t="s">
        <v>2</v>
      </c>
    </row>
    <row r="11" spans="2:20" ht="15" customHeight="1">
      <c r="B11" s="321">
        <v>4</v>
      </c>
      <c r="C11" s="322" t="s">
        <v>48</v>
      </c>
      <c r="D11" s="330" t="str">
        <f>D9</f>
        <v>牛牧</v>
      </c>
      <c r="E11" s="324"/>
      <c r="F11" s="325" t="s">
        <v>85</v>
      </c>
      <c r="G11" s="324"/>
      <c r="H11" s="334" t="str">
        <f>H8</f>
        <v>穂積北</v>
      </c>
      <c r="I11" s="332" t="s">
        <v>59</v>
      </c>
      <c r="J11" s="328" t="s">
        <v>7</v>
      </c>
      <c r="K11" s="138"/>
      <c r="L11" s="128">
        <v>4</v>
      </c>
      <c r="M11" s="129" t="s">
        <v>48</v>
      </c>
      <c r="N11" s="130" t="str">
        <f>N9</f>
        <v>真正</v>
      </c>
      <c r="O11" s="101"/>
      <c r="P11" s="131" t="s">
        <v>28</v>
      </c>
      <c r="Q11" s="101"/>
      <c r="R11" s="132" t="str">
        <f>R8</f>
        <v>巣南</v>
      </c>
      <c r="S11" s="272" t="s">
        <v>3</v>
      </c>
      <c r="T11" s="117" t="s">
        <v>121</v>
      </c>
    </row>
    <row r="12" spans="2:20" ht="15" customHeight="1">
      <c r="B12" s="321"/>
      <c r="C12" s="335"/>
      <c r="D12" s="336"/>
      <c r="E12" s="324"/>
      <c r="F12" s="325" t="s">
        <v>85</v>
      </c>
      <c r="G12" s="324"/>
      <c r="H12" s="334"/>
      <c r="I12" s="332"/>
      <c r="J12" s="328"/>
      <c r="K12" s="138"/>
      <c r="L12" s="128"/>
      <c r="M12" s="100"/>
      <c r="N12" s="97"/>
      <c r="O12" s="101"/>
      <c r="P12" s="131" t="s">
        <v>28</v>
      </c>
      <c r="Q12" s="101"/>
      <c r="R12" s="132"/>
      <c r="S12" s="272"/>
      <c r="T12" s="271"/>
    </row>
    <row r="13" spans="2:20" ht="15" customHeight="1">
      <c r="B13" s="321"/>
      <c r="C13" s="322"/>
      <c r="D13" s="330"/>
      <c r="E13" s="324"/>
      <c r="F13" s="325" t="s">
        <v>85</v>
      </c>
      <c r="G13" s="324"/>
      <c r="H13" s="334"/>
      <c r="I13" s="332"/>
      <c r="J13" s="328"/>
      <c r="K13" s="138"/>
      <c r="L13" s="128"/>
      <c r="M13" s="129"/>
      <c r="N13" s="130"/>
      <c r="O13" s="101"/>
      <c r="P13" s="131"/>
      <c r="Q13" s="101"/>
      <c r="R13" s="132"/>
      <c r="S13" s="272"/>
      <c r="T13" s="271"/>
    </row>
    <row r="14" spans="2:20" ht="15" customHeight="1" thickBot="1">
      <c r="B14" s="337"/>
      <c r="C14" s="338"/>
      <c r="D14" s="339"/>
      <c r="E14" s="340"/>
      <c r="F14" s="340"/>
      <c r="G14" s="340"/>
      <c r="H14" s="341"/>
      <c r="I14" s="342"/>
      <c r="J14" s="343"/>
      <c r="K14" s="138"/>
      <c r="L14" s="148"/>
      <c r="M14" s="149"/>
      <c r="N14" s="150"/>
      <c r="O14" s="151"/>
      <c r="P14" s="151"/>
      <c r="Q14" s="151"/>
      <c r="R14" s="152"/>
      <c r="S14" s="153"/>
      <c r="T14" s="154"/>
    </row>
    <row r="15" spans="2:20" ht="18.75" customHeight="1" thickBot="1">
      <c r="B15" s="407" t="s">
        <v>71</v>
      </c>
      <c r="C15" s="408"/>
      <c r="D15" s="408"/>
      <c r="E15" s="408"/>
      <c r="F15" s="408"/>
      <c r="G15" s="408"/>
      <c r="H15" s="408"/>
      <c r="I15" s="408"/>
      <c r="J15" s="409"/>
      <c r="K15" s="138"/>
      <c r="L15" s="417" t="s">
        <v>70</v>
      </c>
      <c r="M15" s="418"/>
      <c r="N15" s="418"/>
      <c r="O15" s="418"/>
      <c r="P15" s="418"/>
      <c r="Q15" s="418"/>
      <c r="R15" s="418"/>
      <c r="S15" s="418"/>
      <c r="T15" s="419"/>
    </row>
    <row r="16" spans="2:20" ht="30" customHeight="1">
      <c r="B16" s="137"/>
      <c r="C16" s="137"/>
      <c r="D16" s="155"/>
      <c r="E16" s="155"/>
      <c r="F16" s="155"/>
      <c r="G16" s="155"/>
      <c r="H16" s="155"/>
      <c r="I16" s="137"/>
      <c r="J16" s="255"/>
      <c r="K16" s="137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20" ht="26.25" customHeight="1" thickBot="1">
      <c r="B17" s="157" t="s">
        <v>156</v>
      </c>
      <c r="C17" s="157"/>
      <c r="D17" s="157"/>
      <c r="E17" s="157"/>
      <c r="F17" s="157"/>
      <c r="G17" s="122"/>
      <c r="H17" s="136"/>
      <c r="I17" s="122"/>
      <c r="J17" s="164"/>
      <c r="K17" s="137"/>
      <c r="L17" s="157" t="s">
        <v>156</v>
      </c>
      <c r="M17" s="157"/>
      <c r="N17" s="157"/>
      <c r="O17" s="157"/>
      <c r="P17" s="157"/>
      <c r="Q17" s="122"/>
      <c r="R17" s="136"/>
      <c r="S17" s="122"/>
      <c r="T17" s="164"/>
    </row>
    <row r="18" spans="2:20" ht="22.5" customHeight="1" thickBot="1">
      <c r="B18" s="396" t="s">
        <v>163</v>
      </c>
      <c r="C18" s="397"/>
      <c r="D18" s="397"/>
      <c r="E18" s="397"/>
      <c r="F18" s="397"/>
      <c r="G18" s="397"/>
      <c r="H18" s="397"/>
      <c r="I18" s="397"/>
      <c r="J18" s="398"/>
      <c r="K18" s="137"/>
      <c r="L18" s="396" t="s">
        <v>163</v>
      </c>
      <c r="M18" s="397"/>
      <c r="N18" s="397"/>
      <c r="O18" s="397"/>
      <c r="P18" s="397"/>
      <c r="Q18" s="397"/>
      <c r="R18" s="397"/>
      <c r="S18" s="397"/>
      <c r="T18" s="398"/>
    </row>
    <row r="19" spans="2:20" ht="18.75" customHeight="1" thickBot="1">
      <c r="B19" s="104"/>
      <c r="C19" s="139" t="s">
        <v>9</v>
      </c>
      <c r="D19" s="399" t="s">
        <v>8</v>
      </c>
      <c r="E19" s="400"/>
      <c r="F19" s="400"/>
      <c r="G19" s="400"/>
      <c r="H19" s="401"/>
      <c r="I19" s="141" t="s">
        <v>1</v>
      </c>
      <c r="J19" s="140" t="s">
        <v>14</v>
      </c>
      <c r="K19" s="137"/>
      <c r="L19" s="104"/>
      <c r="M19" s="139" t="s">
        <v>9</v>
      </c>
      <c r="N19" s="399" t="s">
        <v>8</v>
      </c>
      <c r="O19" s="400"/>
      <c r="P19" s="400"/>
      <c r="Q19" s="400"/>
      <c r="R19" s="401"/>
      <c r="S19" s="141" t="s">
        <v>1</v>
      </c>
      <c r="T19" s="140" t="s">
        <v>14</v>
      </c>
    </row>
    <row r="20" spans="2:20" ht="15" customHeight="1">
      <c r="B20" s="142">
        <v>1</v>
      </c>
      <c r="C20" s="143" t="s">
        <v>19</v>
      </c>
      <c r="D20" s="265" t="s">
        <v>121</v>
      </c>
      <c r="E20" s="158"/>
      <c r="F20" s="145" t="s">
        <v>28</v>
      </c>
      <c r="G20" s="158"/>
      <c r="H20" s="266" t="s">
        <v>6</v>
      </c>
      <c r="I20" s="270" t="s">
        <v>120</v>
      </c>
      <c r="J20" s="269" t="s">
        <v>7</v>
      </c>
      <c r="K20" s="138"/>
      <c r="L20" s="142">
        <v>1</v>
      </c>
      <c r="M20" s="143" t="s">
        <v>19</v>
      </c>
      <c r="N20" s="265" t="s">
        <v>4</v>
      </c>
      <c r="O20" s="158"/>
      <c r="P20" s="145" t="s">
        <v>28</v>
      </c>
      <c r="Q20" s="158"/>
      <c r="R20" s="266" t="s">
        <v>2</v>
      </c>
      <c r="S20" s="270" t="s">
        <v>59</v>
      </c>
      <c r="T20" s="269" t="s">
        <v>3</v>
      </c>
    </row>
    <row r="21" spans="2:20" ht="15" customHeight="1">
      <c r="B21" s="128">
        <v>2</v>
      </c>
      <c r="C21" s="129" t="s">
        <v>109</v>
      </c>
      <c r="D21" s="267" t="s">
        <v>7</v>
      </c>
      <c r="E21" s="101"/>
      <c r="F21" s="131" t="s">
        <v>28</v>
      </c>
      <c r="G21" s="101"/>
      <c r="H21" s="268" t="s">
        <v>160</v>
      </c>
      <c r="I21" s="272" t="s">
        <v>6</v>
      </c>
      <c r="J21" s="117" t="s">
        <v>121</v>
      </c>
      <c r="K21" s="138"/>
      <c r="L21" s="128">
        <v>2</v>
      </c>
      <c r="M21" s="129" t="s">
        <v>109</v>
      </c>
      <c r="N21" s="267" t="s">
        <v>3</v>
      </c>
      <c r="O21" s="101"/>
      <c r="P21" s="131" t="s">
        <v>28</v>
      </c>
      <c r="Q21" s="101"/>
      <c r="R21" s="268" t="s">
        <v>59</v>
      </c>
      <c r="S21" s="272" t="s">
        <v>2</v>
      </c>
      <c r="T21" s="271" t="s">
        <v>4</v>
      </c>
    </row>
    <row r="22" spans="2:20" ht="15" customHeight="1">
      <c r="B22" s="128">
        <v>3</v>
      </c>
      <c r="C22" s="300" t="s">
        <v>137</v>
      </c>
      <c r="D22" s="130" t="str">
        <f>D20</f>
        <v>穂積北</v>
      </c>
      <c r="E22" s="101"/>
      <c r="F22" s="131" t="s">
        <v>28</v>
      </c>
      <c r="G22" s="101"/>
      <c r="H22" s="302" t="str">
        <f>H21</f>
        <v>穂積</v>
      </c>
      <c r="I22" s="272" t="s">
        <v>7</v>
      </c>
      <c r="J22" s="271" t="s">
        <v>6</v>
      </c>
      <c r="K22" s="138"/>
      <c r="L22" s="128">
        <v>3</v>
      </c>
      <c r="M22" s="300" t="s">
        <v>137</v>
      </c>
      <c r="N22" s="130" t="str">
        <f>N20</f>
        <v>真正</v>
      </c>
      <c r="O22" s="101"/>
      <c r="P22" s="131" t="s">
        <v>28</v>
      </c>
      <c r="Q22" s="101"/>
      <c r="R22" s="302" t="str">
        <f>R21</f>
        <v>北方</v>
      </c>
      <c r="S22" s="272" t="s">
        <v>3</v>
      </c>
      <c r="T22" s="271" t="s">
        <v>2</v>
      </c>
    </row>
    <row r="23" spans="2:20" ht="15" customHeight="1">
      <c r="B23" s="128">
        <v>4</v>
      </c>
      <c r="C23" s="129" t="s">
        <v>48</v>
      </c>
      <c r="D23" s="130" t="str">
        <f>D21</f>
        <v>巣南</v>
      </c>
      <c r="E23" s="101"/>
      <c r="F23" s="131" t="s">
        <v>28</v>
      </c>
      <c r="G23" s="101"/>
      <c r="H23" s="132" t="str">
        <f>H20</f>
        <v>本巣</v>
      </c>
      <c r="I23" s="111" t="s">
        <v>18</v>
      </c>
      <c r="J23" s="271" t="s">
        <v>120</v>
      </c>
      <c r="K23" s="138"/>
      <c r="L23" s="128">
        <v>4</v>
      </c>
      <c r="M23" s="129" t="s">
        <v>48</v>
      </c>
      <c r="N23" s="130" t="str">
        <f>N21</f>
        <v>糸貫</v>
      </c>
      <c r="O23" s="101"/>
      <c r="P23" s="131" t="s">
        <v>28</v>
      </c>
      <c r="Q23" s="101"/>
      <c r="R23" s="132" t="str">
        <f>R20</f>
        <v>牛牧</v>
      </c>
      <c r="S23" s="272" t="s">
        <v>4</v>
      </c>
      <c r="T23" s="271" t="s">
        <v>59</v>
      </c>
    </row>
    <row r="24" spans="2:20" ht="15" customHeight="1">
      <c r="B24" s="128">
        <v>5</v>
      </c>
      <c r="C24" s="300" t="s">
        <v>132</v>
      </c>
      <c r="D24" s="301" t="str">
        <f>D21</f>
        <v>巣南</v>
      </c>
      <c r="E24" s="101"/>
      <c r="F24" s="131" t="s">
        <v>28</v>
      </c>
      <c r="G24" s="101"/>
      <c r="H24" s="132" t="str">
        <f>D20</f>
        <v>穂積北</v>
      </c>
      <c r="I24" s="272" t="s">
        <v>120</v>
      </c>
      <c r="J24" s="271" t="s">
        <v>6</v>
      </c>
      <c r="K24" s="138"/>
      <c r="L24" s="128">
        <v>5</v>
      </c>
      <c r="M24" s="300" t="s">
        <v>132</v>
      </c>
      <c r="N24" s="301" t="str">
        <f>N21</f>
        <v>糸貫</v>
      </c>
      <c r="O24" s="101"/>
      <c r="P24" s="131" t="s">
        <v>28</v>
      </c>
      <c r="Q24" s="101"/>
      <c r="R24" s="132" t="str">
        <f>N20</f>
        <v>真正</v>
      </c>
      <c r="S24" s="272" t="s">
        <v>59</v>
      </c>
      <c r="T24" s="271" t="s">
        <v>2</v>
      </c>
    </row>
    <row r="25" spans="2:20" ht="15" customHeight="1">
      <c r="B25" s="128">
        <v>6</v>
      </c>
      <c r="C25" s="129" t="s">
        <v>133</v>
      </c>
      <c r="D25" s="130" t="str">
        <f>H20</f>
        <v>本巣</v>
      </c>
      <c r="E25" s="101"/>
      <c r="F25" s="131" t="s">
        <v>28</v>
      </c>
      <c r="G25" s="101"/>
      <c r="H25" s="132" t="str">
        <f>H21</f>
        <v>穂積</v>
      </c>
      <c r="I25" s="272" t="s">
        <v>7</v>
      </c>
      <c r="J25" s="117" t="s">
        <v>121</v>
      </c>
      <c r="K25" s="138"/>
      <c r="L25" s="128">
        <v>6</v>
      </c>
      <c r="M25" s="129" t="s">
        <v>133</v>
      </c>
      <c r="N25" s="130" t="str">
        <f>R20</f>
        <v>牛牧</v>
      </c>
      <c r="O25" s="101"/>
      <c r="P25" s="131" t="s">
        <v>28</v>
      </c>
      <c r="Q25" s="101"/>
      <c r="R25" s="132" t="str">
        <f>R21</f>
        <v>北方</v>
      </c>
      <c r="S25" s="272" t="s">
        <v>3</v>
      </c>
      <c r="T25" s="271" t="s">
        <v>4</v>
      </c>
    </row>
    <row r="26" spans="2:20" ht="15" customHeight="1" thickBot="1">
      <c r="B26" s="148"/>
      <c r="C26" s="149"/>
      <c r="D26" s="150"/>
      <c r="E26" s="151"/>
      <c r="F26" s="151"/>
      <c r="G26" s="151"/>
      <c r="H26" s="152"/>
      <c r="I26" s="153"/>
      <c r="J26" s="154"/>
      <c r="K26" s="138"/>
      <c r="L26" s="148"/>
      <c r="M26" s="149"/>
      <c r="N26" s="150"/>
      <c r="O26" s="151"/>
      <c r="P26" s="151"/>
      <c r="Q26" s="151"/>
      <c r="R26" s="152"/>
      <c r="S26" s="153"/>
      <c r="T26" s="154"/>
    </row>
    <row r="27" spans="2:20" ht="18.75" customHeight="1" thickBot="1">
      <c r="B27" s="393" t="s">
        <v>122</v>
      </c>
      <c r="C27" s="394"/>
      <c r="D27" s="394"/>
      <c r="E27" s="394"/>
      <c r="F27" s="394"/>
      <c r="G27" s="394"/>
      <c r="H27" s="394"/>
      <c r="I27" s="394"/>
      <c r="J27" s="395"/>
      <c r="K27" s="138"/>
      <c r="L27" s="393" t="s">
        <v>122</v>
      </c>
      <c r="M27" s="394"/>
      <c r="N27" s="394"/>
      <c r="O27" s="394"/>
      <c r="P27" s="394"/>
      <c r="Q27" s="394"/>
      <c r="R27" s="394"/>
      <c r="S27" s="394"/>
      <c r="T27" s="395"/>
    </row>
    <row r="28" spans="2:20" ht="30" customHeight="1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</row>
    <row r="29" spans="1:20" ht="26.25" customHeight="1" thickBot="1">
      <c r="A29" s="50"/>
      <c r="B29" s="157" t="s">
        <v>157</v>
      </c>
      <c r="C29" s="157"/>
      <c r="D29" s="157"/>
      <c r="E29" s="157"/>
      <c r="F29" s="157"/>
      <c r="G29" s="122"/>
      <c r="H29" s="274"/>
      <c r="I29" s="122"/>
      <c r="J29" s="164"/>
      <c r="K29" s="138"/>
      <c r="L29" s="157" t="s">
        <v>155</v>
      </c>
      <c r="M29" s="157"/>
      <c r="N29" s="157"/>
      <c r="O29" s="157"/>
      <c r="P29" s="157"/>
      <c r="Q29" s="122"/>
      <c r="R29" s="274"/>
      <c r="S29" s="122"/>
      <c r="T29" s="164"/>
    </row>
    <row r="30" spans="1:20" ht="22.5" customHeight="1" thickBot="1">
      <c r="A30" s="50"/>
      <c r="B30" s="396" t="s">
        <v>164</v>
      </c>
      <c r="C30" s="397"/>
      <c r="D30" s="397"/>
      <c r="E30" s="397"/>
      <c r="F30" s="397"/>
      <c r="G30" s="397"/>
      <c r="H30" s="397"/>
      <c r="I30" s="397"/>
      <c r="J30" s="398"/>
      <c r="K30" s="138"/>
      <c r="L30" s="396" t="s">
        <v>165</v>
      </c>
      <c r="M30" s="397"/>
      <c r="N30" s="397"/>
      <c r="O30" s="397"/>
      <c r="P30" s="397"/>
      <c r="Q30" s="397"/>
      <c r="R30" s="397"/>
      <c r="S30" s="397"/>
      <c r="T30" s="398"/>
    </row>
    <row r="31" spans="1:20" ht="18.75" customHeight="1" thickBot="1">
      <c r="A31" s="50"/>
      <c r="B31" s="104" t="s">
        <v>0</v>
      </c>
      <c r="C31" s="139" t="s">
        <v>81</v>
      </c>
      <c r="D31" s="399" t="s">
        <v>82</v>
      </c>
      <c r="E31" s="400"/>
      <c r="F31" s="400"/>
      <c r="G31" s="400"/>
      <c r="H31" s="401"/>
      <c r="I31" s="141" t="s">
        <v>1</v>
      </c>
      <c r="J31" s="140" t="s">
        <v>14</v>
      </c>
      <c r="K31" s="138"/>
      <c r="L31" s="104" t="s">
        <v>0</v>
      </c>
      <c r="M31" s="139" t="s">
        <v>9</v>
      </c>
      <c r="N31" s="399" t="s">
        <v>8</v>
      </c>
      <c r="O31" s="400"/>
      <c r="P31" s="400"/>
      <c r="Q31" s="400"/>
      <c r="R31" s="401"/>
      <c r="S31" s="141" t="s">
        <v>1</v>
      </c>
      <c r="T31" s="140" t="s">
        <v>14</v>
      </c>
    </row>
    <row r="32" spans="1:20" ht="15" customHeight="1">
      <c r="A32" s="50"/>
      <c r="B32" s="142">
        <v>1</v>
      </c>
      <c r="C32" s="143" t="s">
        <v>19</v>
      </c>
      <c r="D32" s="265" t="s">
        <v>6</v>
      </c>
      <c r="E32" s="158"/>
      <c r="F32" s="145" t="s">
        <v>83</v>
      </c>
      <c r="G32" s="158"/>
      <c r="H32" s="266" t="s">
        <v>59</v>
      </c>
      <c r="I32" s="270" t="s">
        <v>2</v>
      </c>
      <c r="J32" s="269" t="s">
        <v>120</v>
      </c>
      <c r="K32" s="138"/>
      <c r="L32" s="142">
        <v>1</v>
      </c>
      <c r="M32" s="143" t="s">
        <v>19</v>
      </c>
      <c r="N32" s="144" t="s">
        <v>4</v>
      </c>
      <c r="O32" s="158"/>
      <c r="P32" s="145" t="s">
        <v>28</v>
      </c>
      <c r="Q32" s="158"/>
      <c r="R32" s="266" t="s">
        <v>6</v>
      </c>
      <c r="S32" s="270" t="s">
        <v>120</v>
      </c>
      <c r="T32" s="269" t="s">
        <v>3</v>
      </c>
    </row>
    <row r="33" spans="1:20" ht="15" customHeight="1">
      <c r="A33" s="50"/>
      <c r="B33" s="128">
        <v>2</v>
      </c>
      <c r="C33" s="129" t="s">
        <v>109</v>
      </c>
      <c r="D33" s="267" t="s">
        <v>161</v>
      </c>
      <c r="E33" s="101"/>
      <c r="F33" s="131" t="s">
        <v>85</v>
      </c>
      <c r="G33" s="101"/>
      <c r="H33" s="268" t="s">
        <v>2</v>
      </c>
      <c r="I33" s="272" t="s">
        <v>59</v>
      </c>
      <c r="J33" s="271" t="s">
        <v>6</v>
      </c>
      <c r="K33" s="138"/>
      <c r="L33" s="128">
        <v>2</v>
      </c>
      <c r="M33" s="129" t="s">
        <v>109</v>
      </c>
      <c r="N33" s="267" t="s">
        <v>162</v>
      </c>
      <c r="O33" s="101"/>
      <c r="P33" s="131" t="s">
        <v>28</v>
      </c>
      <c r="Q33" s="101"/>
      <c r="R33" s="268" t="s">
        <v>120</v>
      </c>
      <c r="S33" s="272" t="s">
        <v>6</v>
      </c>
      <c r="T33" s="271" t="s">
        <v>4</v>
      </c>
    </row>
    <row r="34" spans="1:20" ht="15" customHeight="1">
      <c r="A34" s="50"/>
      <c r="B34" s="128">
        <v>3</v>
      </c>
      <c r="C34" s="300" t="s">
        <v>137</v>
      </c>
      <c r="D34" s="130" t="str">
        <f>D32</f>
        <v>本巣</v>
      </c>
      <c r="E34" s="101"/>
      <c r="F34" s="131" t="s">
        <v>83</v>
      </c>
      <c r="G34" s="101"/>
      <c r="H34" s="302" t="str">
        <f>H33</f>
        <v>牛牧</v>
      </c>
      <c r="I34" s="272" t="s">
        <v>120</v>
      </c>
      <c r="J34" s="271" t="s">
        <v>59</v>
      </c>
      <c r="K34" s="138"/>
      <c r="L34" s="128">
        <v>3</v>
      </c>
      <c r="M34" s="300" t="s">
        <v>137</v>
      </c>
      <c r="N34" s="130" t="str">
        <f>N32</f>
        <v>真正</v>
      </c>
      <c r="O34" s="101"/>
      <c r="P34" s="131" t="s">
        <v>28</v>
      </c>
      <c r="Q34" s="101"/>
      <c r="R34" s="302" t="str">
        <f>R33</f>
        <v>穂積</v>
      </c>
      <c r="S34" s="272" t="s">
        <v>3</v>
      </c>
      <c r="T34" s="271" t="s">
        <v>6</v>
      </c>
    </row>
    <row r="35" spans="1:20" ht="15" customHeight="1">
      <c r="A35" s="50"/>
      <c r="B35" s="128">
        <v>4</v>
      </c>
      <c r="C35" s="129" t="s">
        <v>48</v>
      </c>
      <c r="D35" s="130" t="str">
        <f>D33</f>
        <v>穂積</v>
      </c>
      <c r="E35" s="101"/>
      <c r="F35" s="131" t="s">
        <v>85</v>
      </c>
      <c r="G35" s="101"/>
      <c r="H35" s="132" t="str">
        <f>H32</f>
        <v>北方</v>
      </c>
      <c r="I35" s="272" t="s">
        <v>6</v>
      </c>
      <c r="J35" s="271" t="s">
        <v>2</v>
      </c>
      <c r="K35" s="138"/>
      <c r="L35" s="128">
        <v>4</v>
      </c>
      <c r="M35" s="129" t="s">
        <v>48</v>
      </c>
      <c r="N35" s="130" t="str">
        <f>N33</f>
        <v>糸貫</v>
      </c>
      <c r="O35" s="101"/>
      <c r="P35" s="131" t="s">
        <v>28</v>
      </c>
      <c r="Q35" s="101"/>
      <c r="R35" s="132" t="str">
        <f>R32</f>
        <v>本巣</v>
      </c>
      <c r="S35" s="272" t="s">
        <v>4</v>
      </c>
      <c r="T35" s="271" t="s">
        <v>120</v>
      </c>
    </row>
    <row r="36" spans="1:20" ht="15" customHeight="1">
      <c r="A36" s="50"/>
      <c r="B36" s="128"/>
      <c r="C36" s="100"/>
      <c r="D36" s="97"/>
      <c r="E36" s="101"/>
      <c r="F36" s="131" t="s">
        <v>85</v>
      </c>
      <c r="G36" s="101"/>
      <c r="H36" s="132"/>
      <c r="I36" s="115"/>
      <c r="J36" s="112"/>
      <c r="K36" s="138"/>
      <c r="L36" s="128"/>
      <c r="M36" s="100"/>
      <c r="N36" s="97"/>
      <c r="O36" s="101"/>
      <c r="P36" s="131" t="s">
        <v>28</v>
      </c>
      <c r="Q36" s="101"/>
      <c r="R36" s="132"/>
      <c r="S36" s="115"/>
      <c r="T36" s="112"/>
    </row>
    <row r="37" spans="1:20" ht="15" customHeight="1">
      <c r="A37" s="50"/>
      <c r="B37" s="128"/>
      <c r="C37" s="258"/>
      <c r="D37" s="130"/>
      <c r="E37" s="101"/>
      <c r="F37" s="131" t="s">
        <v>83</v>
      </c>
      <c r="G37" s="101"/>
      <c r="H37" s="132"/>
      <c r="I37" s="115"/>
      <c r="J37" s="112"/>
      <c r="K37" s="138"/>
      <c r="L37" s="128"/>
      <c r="M37" s="258"/>
      <c r="N37" s="130"/>
      <c r="O37" s="101"/>
      <c r="P37" s="131" t="s">
        <v>28</v>
      </c>
      <c r="Q37" s="101"/>
      <c r="R37" s="132"/>
      <c r="S37" s="115"/>
      <c r="T37" s="112"/>
    </row>
    <row r="38" spans="1:20" ht="15" customHeight="1" thickBot="1">
      <c r="A38" s="50"/>
      <c r="B38" s="148"/>
      <c r="C38" s="149"/>
      <c r="D38" s="150"/>
      <c r="E38" s="151"/>
      <c r="F38" s="151"/>
      <c r="G38" s="151"/>
      <c r="H38" s="152"/>
      <c r="I38" s="153"/>
      <c r="J38" s="154"/>
      <c r="K38" s="138"/>
      <c r="L38" s="148"/>
      <c r="M38" s="149"/>
      <c r="N38" s="150"/>
      <c r="O38" s="151"/>
      <c r="P38" s="151"/>
      <c r="Q38" s="151"/>
      <c r="R38" s="152"/>
      <c r="S38" s="153"/>
      <c r="T38" s="154"/>
    </row>
    <row r="39" spans="1:20" ht="18.75" customHeight="1" thickBot="1">
      <c r="A39" s="50"/>
      <c r="B39" s="402" t="s">
        <v>80</v>
      </c>
      <c r="C39" s="403"/>
      <c r="D39" s="403"/>
      <c r="E39" s="403"/>
      <c r="F39" s="403"/>
      <c r="G39" s="403"/>
      <c r="H39" s="403"/>
      <c r="I39" s="403"/>
      <c r="J39" s="404"/>
      <c r="K39" s="138"/>
      <c r="L39" s="405" t="s">
        <v>70</v>
      </c>
      <c r="M39" s="403"/>
      <c r="N39" s="403"/>
      <c r="O39" s="403"/>
      <c r="P39" s="403"/>
      <c r="Q39" s="403"/>
      <c r="R39" s="403"/>
      <c r="S39" s="403"/>
      <c r="T39" s="404"/>
    </row>
    <row r="40" spans="1:20" ht="30" customHeight="1">
      <c r="A40" s="50"/>
      <c r="B40" s="138"/>
      <c r="C40" s="138"/>
      <c r="D40" s="155"/>
      <c r="E40" s="155"/>
      <c r="F40" s="155"/>
      <c r="G40" s="155"/>
      <c r="H40" s="155"/>
      <c r="I40" s="138"/>
      <c r="J40" s="256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</sheetData>
  <sheetProtection/>
  <mergeCells count="20">
    <mergeCell ref="B3:J3"/>
    <mergeCell ref="B15:J15"/>
    <mergeCell ref="B6:J6"/>
    <mergeCell ref="D7:H7"/>
    <mergeCell ref="X3:Y3"/>
    <mergeCell ref="L15:T15"/>
    <mergeCell ref="L6:T6"/>
    <mergeCell ref="N7:R7"/>
    <mergeCell ref="B39:J39"/>
    <mergeCell ref="L39:T39"/>
    <mergeCell ref="B30:J30"/>
    <mergeCell ref="L30:T30"/>
    <mergeCell ref="D31:H31"/>
    <mergeCell ref="N31:R31"/>
    <mergeCell ref="B27:J27"/>
    <mergeCell ref="L27:T27"/>
    <mergeCell ref="B18:J18"/>
    <mergeCell ref="L18:T18"/>
    <mergeCell ref="D19:H19"/>
    <mergeCell ref="N19:R19"/>
  </mergeCells>
  <printOptions/>
  <pageMargins left="0.3937007874015748" right="0.3937007874015748" top="0.3937007874015748" bottom="0.3937007874015748" header="0" footer="0"/>
  <pageSetup horizontalDpi="300" verticalDpi="300" orientation="portrait" paperSize="9" scale="76" r:id="rId1"/>
  <headerFooter alignWithMargins="0">
    <oddFooter>&amp;C&amp;A</oddFooter>
  </headerFooter>
  <colBreaks count="1" manualBreakCount="1">
    <brk id="21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Y55"/>
  <sheetViews>
    <sheetView view="pageBreakPreview" zoomScale="70" zoomScaleSheetLayoutView="70" workbookViewId="0" topLeftCell="A10">
      <selection activeCell="J29" sqref="J29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9.125" style="0" customWidth="1"/>
    <col min="4" max="4" width="8.125" style="0" customWidth="1"/>
    <col min="5" max="5" width="3.625" style="0" customWidth="1"/>
    <col min="6" max="6" width="4.125" style="0" customWidth="1"/>
    <col min="7" max="7" width="3.625" style="0" customWidth="1"/>
    <col min="8" max="8" width="8.125" style="0" customWidth="1"/>
    <col min="9" max="10" width="6.25390625" style="0" customWidth="1"/>
    <col min="11" max="11" width="5.125" style="0" customWidth="1"/>
    <col min="12" max="12" width="3.125" style="0" customWidth="1"/>
    <col min="13" max="13" width="9.125" style="0" customWidth="1"/>
    <col min="14" max="14" width="8.125" style="0" customWidth="1"/>
    <col min="15" max="15" width="3.625" style="0" customWidth="1"/>
    <col min="16" max="16" width="4.125" style="0" customWidth="1"/>
    <col min="17" max="17" width="3.625" style="0" customWidth="1"/>
    <col min="18" max="18" width="8.125" style="0" customWidth="1"/>
    <col min="19" max="20" width="6.25390625" style="0" customWidth="1"/>
    <col min="21" max="21" width="3.375" style="0" customWidth="1"/>
    <col min="22" max="22" width="3.125" style="0" customWidth="1"/>
    <col min="23" max="23" width="8.75390625" style="0" customWidth="1"/>
    <col min="24" max="24" width="15.625" style="0" customWidth="1"/>
    <col min="25" max="26" width="6.875" style="0" customWidth="1"/>
    <col min="27" max="27" width="1.75390625" style="0" customWidth="1"/>
    <col min="28" max="28" width="3.125" style="0" customWidth="1"/>
    <col min="29" max="29" width="8.75390625" style="0" customWidth="1"/>
    <col min="30" max="30" width="15.50390625" style="0" customWidth="1"/>
    <col min="31" max="32" width="6.875" style="0" customWidth="1"/>
    <col min="33" max="33" width="0.5" style="0" customWidth="1"/>
  </cols>
  <sheetData>
    <row r="1" ht="7.5" customHeight="1"/>
    <row r="2" ht="24" customHeight="1"/>
    <row r="3" spans="2:25" ht="34.5" customHeight="1">
      <c r="B3" s="446" t="s">
        <v>38</v>
      </c>
      <c r="C3" s="446"/>
      <c r="D3" s="446"/>
      <c r="E3" s="446"/>
      <c r="F3" s="446"/>
      <c r="G3" s="446"/>
      <c r="H3" s="446"/>
      <c r="I3" s="446"/>
      <c r="J3" s="446"/>
      <c r="X3" s="447" t="s">
        <v>10</v>
      </c>
      <c r="Y3" s="447"/>
    </row>
    <row r="4" ht="16.5" customHeight="1"/>
    <row r="5" spans="2:24" ht="26.25" customHeight="1" thickBot="1">
      <c r="B5" s="448" t="s">
        <v>45</v>
      </c>
      <c r="C5" s="448"/>
      <c r="D5" s="448"/>
      <c r="E5" s="448"/>
      <c r="F5" s="25"/>
      <c r="G5" s="25"/>
      <c r="H5" s="25"/>
      <c r="L5" s="448" t="s">
        <v>45</v>
      </c>
      <c r="M5" s="448"/>
      <c r="N5" s="448"/>
      <c r="O5" s="448"/>
      <c r="P5" s="25"/>
      <c r="Q5" s="25"/>
      <c r="R5" s="25"/>
      <c r="X5" t="s">
        <v>39</v>
      </c>
    </row>
    <row r="6" spans="2:24" ht="22.5" customHeight="1" thickBot="1">
      <c r="B6" s="449" t="s">
        <v>49</v>
      </c>
      <c r="C6" s="450"/>
      <c r="D6" s="450"/>
      <c r="E6" s="450"/>
      <c r="F6" s="450"/>
      <c r="G6" s="450"/>
      <c r="H6" s="450"/>
      <c r="I6" s="450"/>
      <c r="J6" s="451"/>
      <c r="L6" s="449" t="s">
        <v>50</v>
      </c>
      <c r="M6" s="450"/>
      <c r="N6" s="450"/>
      <c r="O6" s="450"/>
      <c r="P6" s="450"/>
      <c r="Q6" s="450"/>
      <c r="R6" s="450"/>
      <c r="S6" s="450"/>
      <c r="T6" s="451"/>
      <c r="X6" t="s">
        <v>12</v>
      </c>
    </row>
    <row r="7" spans="2:20" ht="18" customHeight="1" thickBot="1">
      <c r="B7" s="1" t="s">
        <v>0</v>
      </c>
      <c r="C7" s="22" t="s">
        <v>9</v>
      </c>
      <c r="D7" s="428" t="s">
        <v>29</v>
      </c>
      <c r="E7" s="429"/>
      <c r="F7" s="429"/>
      <c r="G7" s="429"/>
      <c r="H7" s="430"/>
      <c r="I7" s="3" t="s">
        <v>1</v>
      </c>
      <c r="J7" s="24" t="s">
        <v>14</v>
      </c>
      <c r="L7" s="1" t="s">
        <v>0</v>
      </c>
      <c r="M7" s="22" t="s">
        <v>9</v>
      </c>
      <c r="N7" s="428" t="s">
        <v>29</v>
      </c>
      <c r="O7" s="429"/>
      <c r="P7" s="429"/>
      <c r="Q7" s="429"/>
      <c r="R7" s="430"/>
      <c r="S7" s="3" t="s">
        <v>1</v>
      </c>
      <c r="T7" s="24" t="s">
        <v>14</v>
      </c>
    </row>
    <row r="8" spans="2:20" ht="15" customHeight="1">
      <c r="B8" s="11">
        <v>1</v>
      </c>
      <c r="C8" s="38" t="s">
        <v>5</v>
      </c>
      <c r="D8" s="30" t="s">
        <v>16</v>
      </c>
      <c r="E8" s="55"/>
      <c r="F8" s="32" t="s">
        <v>28</v>
      </c>
      <c r="G8" s="55"/>
      <c r="H8" s="28" t="s">
        <v>2</v>
      </c>
      <c r="I8" s="7" t="s">
        <v>6</v>
      </c>
      <c r="J8" s="9" t="s">
        <v>15</v>
      </c>
      <c r="K8" s="2"/>
      <c r="L8" s="11">
        <v>1</v>
      </c>
      <c r="M8" s="38" t="s">
        <v>5</v>
      </c>
      <c r="N8" s="30" t="s">
        <v>3</v>
      </c>
      <c r="O8" s="55"/>
      <c r="P8" s="32" t="s">
        <v>28</v>
      </c>
      <c r="Q8" s="55"/>
      <c r="R8" s="28" t="s">
        <v>18</v>
      </c>
      <c r="S8" s="7" t="s">
        <v>7</v>
      </c>
      <c r="T8" s="9" t="s">
        <v>17</v>
      </c>
    </row>
    <row r="9" spans="2:20" ht="15" customHeight="1">
      <c r="B9" s="26">
        <v>2</v>
      </c>
      <c r="C9" s="39" t="s">
        <v>22</v>
      </c>
      <c r="D9" s="81" t="s">
        <v>15</v>
      </c>
      <c r="E9" s="82"/>
      <c r="F9" s="83" t="s">
        <v>28</v>
      </c>
      <c r="G9" s="82"/>
      <c r="H9" s="84" t="s">
        <v>6</v>
      </c>
      <c r="I9" s="23" t="s">
        <v>2</v>
      </c>
      <c r="J9" s="27" t="s">
        <v>16</v>
      </c>
      <c r="K9" s="2"/>
      <c r="L9" s="26">
        <v>2</v>
      </c>
      <c r="M9" s="39" t="s">
        <v>22</v>
      </c>
      <c r="N9" s="81" t="s">
        <v>7</v>
      </c>
      <c r="O9" s="82"/>
      <c r="P9" s="83" t="s">
        <v>28</v>
      </c>
      <c r="Q9" s="82"/>
      <c r="R9" s="84" t="s">
        <v>17</v>
      </c>
      <c r="S9" s="23" t="s">
        <v>21</v>
      </c>
      <c r="T9" s="27" t="s">
        <v>3</v>
      </c>
    </row>
    <row r="10" spans="2:20" ht="15" customHeight="1">
      <c r="B10" s="26">
        <v>3</v>
      </c>
      <c r="C10" s="39" t="s">
        <v>41</v>
      </c>
      <c r="D10" s="31" t="s">
        <v>16</v>
      </c>
      <c r="E10" s="56"/>
      <c r="F10" s="33" t="s">
        <v>28</v>
      </c>
      <c r="G10" s="56"/>
      <c r="H10" s="29" t="s">
        <v>3</v>
      </c>
      <c r="I10" s="23" t="s">
        <v>17</v>
      </c>
      <c r="J10" s="27" t="s">
        <v>6</v>
      </c>
      <c r="K10" s="2"/>
      <c r="L10" s="26">
        <v>3</v>
      </c>
      <c r="M10" s="39" t="s">
        <v>41</v>
      </c>
      <c r="N10" s="31" t="s">
        <v>2</v>
      </c>
      <c r="O10" s="56"/>
      <c r="P10" s="33" t="s">
        <v>28</v>
      </c>
      <c r="Q10" s="56"/>
      <c r="R10" s="29" t="s">
        <v>18</v>
      </c>
      <c r="S10" s="23" t="s">
        <v>15</v>
      </c>
      <c r="T10" s="27" t="s">
        <v>7</v>
      </c>
    </row>
    <row r="11" spans="2:20" ht="15" customHeight="1">
      <c r="B11" s="26">
        <v>4</v>
      </c>
      <c r="C11" s="39" t="s">
        <v>30</v>
      </c>
      <c r="D11" s="31" t="s">
        <v>15</v>
      </c>
      <c r="E11" s="56"/>
      <c r="F11" s="33" t="s">
        <v>28</v>
      </c>
      <c r="G11" s="56"/>
      <c r="H11" s="29" t="s">
        <v>7</v>
      </c>
      <c r="I11" s="23" t="s">
        <v>3</v>
      </c>
      <c r="J11" s="27" t="s">
        <v>16</v>
      </c>
      <c r="K11" s="2"/>
      <c r="L11" s="26">
        <v>4</v>
      </c>
      <c r="M11" s="39" t="s">
        <v>30</v>
      </c>
      <c r="N11" s="81" t="s">
        <v>21</v>
      </c>
      <c r="O11" s="82"/>
      <c r="P11" s="83" t="s">
        <v>28</v>
      </c>
      <c r="Q11" s="82"/>
      <c r="R11" s="84" t="s">
        <v>6</v>
      </c>
      <c r="S11" s="23" t="s">
        <v>18</v>
      </c>
      <c r="T11" s="27" t="s">
        <v>2</v>
      </c>
    </row>
    <row r="12" spans="2:20" ht="15" customHeight="1">
      <c r="B12" s="12">
        <v>5</v>
      </c>
      <c r="C12" s="40" t="s">
        <v>51</v>
      </c>
      <c r="D12" s="85" t="s">
        <v>3</v>
      </c>
      <c r="E12" s="86"/>
      <c r="F12" s="83" t="s">
        <v>28</v>
      </c>
      <c r="G12" s="86"/>
      <c r="H12" s="87" t="s">
        <v>17</v>
      </c>
      <c r="I12" s="8" t="s">
        <v>16</v>
      </c>
      <c r="J12" s="10" t="s">
        <v>15</v>
      </c>
      <c r="K12" s="2"/>
      <c r="L12" s="12">
        <v>5</v>
      </c>
      <c r="M12" s="40" t="s">
        <v>51</v>
      </c>
      <c r="N12" s="85" t="s">
        <v>7</v>
      </c>
      <c r="O12" s="86"/>
      <c r="P12" s="83" t="s">
        <v>28</v>
      </c>
      <c r="Q12" s="86"/>
      <c r="R12" s="87" t="s">
        <v>6</v>
      </c>
      <c r="S12" s="8" t="s">
        <v>21</v>
      </c>
      <c r="T12" s="10" t="s">
        <v>18</v>
      </c>
    </row>
    <row r="13" spans="2:20" ht="15" customHeight="1">
      <c r="B13" s="18">
        <v>6</v>
      </c>
      <c r="C13" s="40" t="s">
        <v>31</v>
      </c>
      <c r="D13" s="47" t="s">
        <v>16</v>
      </c>
      <c r="E13" s="58"/>
      <c r="F13" s="33" t="s">
        <v>28</v>
      </c>
      <c r="G13" s="58"/>
      <c r="H13" s="44" t="s">
        <v>15</v>
      </c>
      <c r="I13" s="17" t="s">
        <v>17</v>
      </c>
      <c r="J13" s="19" t="s">
        <v>3</v>
      </c>
      <c r="K13" s="2"/>
      <c r="L13" s="18">
        <v>6</v>
      </c>
      <c r="M13" s="40" t="s">
        <v>31</v>
      </c>
      <c r="N13" s="47" t="s">
        <v>2</v>
      </c>
      <c r="O13" s="58"/>
      <c r="P13" s="33" t="s">
        <v>28</v>
      </c>
      <c r="Q13" s="58"/>
      <c r="R13" s="44" t="s">
        <v>21</v>
      </c>
      <c r="S13" s="17" t="s">
        <v>7</v>
      </c>
      <c r="T13" s="19" t="s">
        <v>6</v>
      </c>
    </row>
    <row r="14" spans="2:20" ht="15" customHeight="1" thickBot="1">
      <c r="B14" s="14"/>
      <c r="C14" s="4"/>
      <c r="D14" s="43"/>
      <c r="E14" s="35"/>
      <c r="F14" s="35"/>
      <c r="G14" s="35"/>
      <c r="H14" s="20"/>
      <c r="I14" s="15"/>
      <c r="J14" s="16"/>
      <c r="K14" s="2"/>
      <c r="L14" s="14"/>
      <c r="M14" s="4"/>
      <c r="N14" s="43"/>
      <c r="O14" s="35"/>
      <c r="P14" s="35"/>
      <c r="Q14" s="35"/>
      <c r="R14" s="20"/>
      <c r="S14" s="15"/>
      <c r="T14" s="16"/>
    </row>
    <row r="15" spans="2:20" ht="18.75" customHeight="1" thickBot="1">
      <c r="B15" s="443" t="s">
        <v>33</v>
      </c>
      <c r="C15" s="444"/>
      <c r="D15" s="444"/>
      <c r="E15" s="444"/>
      <c r="F15" s="444"/>
      <c r="G15" s="444"/>
      <c r="H15" s="444"/>
      <c r="I15" s="444"/>
      <c r="J15" s="445"/>
      <c r="L15" s="443" t="s">
        <v>33</v>
      </c>
      <c r="M15" s="444"/>
      <c r="N15" s="444"/>
      <c r="O15" s="444"/>
      <c r="P15" s="444"/>
      <c r="Q15" s="444"/>
      <c r="R15" s="444"/>
      <c r="S15" s="444"/>
      <c r="T15" s="445"/>
    </row>
    <row r="16" ht="21" customHeight="1"/>
    <row r="17" spans="2:18" ht="26.25" customHeight="1" thickBot="1">
      <c r="B17" s="434" t="s">
        <v>46</v>
      </c>
      <c r="C17" s="434"/>
      <c r="D17" s="434"/>
      <c r="E17" s="434"/>
      <c r="F17" s="25"/>
      <c r="G17" s="25"/>
      <c r="H17" s="25"/>
      <c r="L17" s="434" t="s">
        <v>46</v>
      </c>
      <c r="M17" s="434"/>
      <c r="N17" s="434"/>
      <c r="O17" s="434"/>
      <c r="P17" s="25"/>
      <c r="Q17" s="25"/>
      <c r="R17" s="25"/>
    </row>
    <row r="18" spans="2:20" ht="22.5" customHeight="1" thickBot="1">
      <c r="B18" s="438" t="s">
        <v>53</v>
      </c>
      <c r="C18" s="439"/>
      <c r="D18" s="439"/>
      <c r="E18" s="439"/>
      <c r="F18" s="439"/>
      <c r="G18" s="439"/>
      <c r="H18" s="439"/>
      <c r="I18" s="439"/>
      <c r="J18" s="440"/>
      <c r="L18" s="438" t="s">
        <v>34</v>
      </c>
      <c r="M18" s="439"/>
      <c r="N18" s="439"/>
      <c r="O18" s="439"/>
      <c r="P18" s="439"/>
      <c r="Q18" s="439"/>
      <c r="R18" s="439"/>
      <c r="S18" s="439"/>
      <c r="T18" s="440"/>
    </row>
    <row r="19" spans="2:20" ht="18.75" customHeight="1" thickBot="1">
      <c r="B19" s="1" t="s">
        <v>0</v>
      </c>
      <c r="C19" s="22" t="s">
        <v>9</v>
      </c>
      <c r="D19" s="428" t="s">
        <v>29</v>
      </c>
      <c r="E19" s="429"/>
      <c r="F19" s="429"/>
      <c r="G19" s="429"/>
      <c r="H19" s="430"/>
      <c r="I19" s="3" t="s">
        <v>1</v>
      </c>
      <c r="J19" s="24" t="s">
        <v>14</v>
      </c>
      <c r="L19" s="1" t="s">
        <v>0</v>
      </c>
      <c r="M19" s="22" t="s">
        <v>9</v>
      </c>
      <c r="N19" s="428" t="s">
        <v>29</v>
      </c>
      <c r="O19" s="429"/>
      <c r="P19" s="429"/>
      <c r="Q19" s="429"/>
      <c r="R19" s="430"/>
      <c r="S19" s="3" t="s">
        <v>1</v>
      </c>
      <c r="T19" s="24" t="s">
        <v>14</v>
      </c>
    </row>
    <row r="20" spans="2:20" ht="14.25" customHeight="1">
      <c r="B20" s="26">
        <v>1</v>
      </c>
      <c r="C20" s="39" t="s">
        <v>5</v>
      </c>
      <c r="D20" s="30" t="s">
        <v>21</v>
      </c>
      <c r="E20" s="55"/>
      <c r="F20" s="32" t="s">
        <v>40</v>
      </c>
      <c r="G20" s="55"/>
      <c r="H20" s="28" t="s">
        <v>16</v>
      </c>
      <c r="I20" s="23" t="s">
        <v>18</v>
      </c>
      <c r="J20" s="27" t="s">
        <v>15</v>
      </c>
      <c r="L20" s="26">
        <v>1</v>
      </c>
      <c r="M20" s="39" t="s">
        <v>5</v>
      </c>
      <c r="N20" s="31" t="s">
        <v>2</v>
      </c>
      <c r="O20" s="56"/>
      <c r="P20" s="33" t="s">
        <v>28</v>
      </c>
      <c r="Q20" s="56"/>
      <c r="R20" s="29" t="s">
        <v>3</v>
      </c>
      <c r="S20" s="23" t="s">
        <v>7</v>
      </c>
      <c r="T20" s="27" t="s">
        <v>6</v>
      </c>
    </row>
    <row r="21" spans="2:20" ht="15" customHeight="1">
      <c r="B21" s="26">
        <v>2</v>
      </c>
      <c r="C21" s="39" t="s">
        <v>22</v>
      </c>
      <c r="D21" s="31" t="s">
        <v>17</v>
      </c>
      <c r="E21" s="56"/>
      <c r="F21" s="33" t="s">
        <v>28</v>
      </c>
      <c r="G21" s="56"/>
      <c r="H21" s="29" t="s">
        <v>15</v>
      </c>
      <c r="I21" s="23" t="s">
        <v>21</v>
      </c>
      <c r="J21" s="27" t="s">
        <v>16</v>
      </c>
      <c r="L21" s="26">
        <v>2</v>
      </c>
      <c r="M21" s="39" t="s">
        <v>22</v>
      </c>
      <c r="N21" s="31" t="s">
        <v>6</v>
      </c>
      <c r="O21" s="56"/>
      <c r="P21" s="33" t="s">
        <v>28</v>
      </c>
      <c r="Q21" s="56"/>
      <c r="R21" s="29" t="s">
        <v>3</v>
      </c>
      <c r="S21" s="23" t="s">
        <v>2</v>
      </c>
      <c r="T21" s="27" t="s">
        <v>7</v>
      </c>
    </row>
    <row r="22" spans="2:20" ht="15" customHeight="1">
      <c r="B22" s="26">
        <v>3</v>
      </c>
      <c r="C22" s="39" t="s">
        <v>41</v>
      </c>
      <c r="D22" s="31" t="s">
        <v>18</v>
      </c>
      <c r="E22" s="56"/>
      <c r="F22" s="33" t="s">
        <v>28</v>
      </c>
      <c r="G22" s="56"/>
      <c r="H22" s="29" t="s">
        <v>16</v>
      </c>
      <c r="I22" s="23" t="s">
        <v>17</v>
      </c>
      <c r="J22" s="27" t="s">
        <v>15</v>
      </c>
      <c r="L22" s="26">
        <v>3</v>
      </c>
      <c r="M22" s="39" t="s">
        <v>41</v>
      </c>
      <c r="N22" s="41" t="s">
        <v>2</v>
      </c>
      <c r="O22" s="57"/>
      <c r="P22" s="34" t="s">
        <v>40</v>
      </c>
      <c r="Q22" s="57"/>
      <c r="R22" s="13" t="s">
        <v>7</v>
      </c>
      <c r="S22" s="23" t="s">
        <v>3</v>
      </c>
      <c r="T22" s="27" t="s">
        <v>6</v>
      </c>
    </row>
    <row r="23" spans="2:20" ht="15" customHeight="1">
      <c r="B23" s="26">
        <v>4</v>
      </c>
      <c r="C23" s="39" t="s">
        <v>30</v>
      </c>
      <c r="D23" s="41" t="s">
        <v>21</v>
      </c>
      <c r="E23" s="57"/>
      <c r="F23" s="34" t="s">
        <v>28</v>
      </c>
      <c r="G23" s="57"/>
      <c r="H23" s="29" t="s">
        <v>15</v>
      </c>
      <c r="I23" s="23" t="s">
        <v>18</v>
      </c>
      <c r="J23" s="27" t="s">
        <v>16</v>
      </c>
      <c r="L23" s="72">
        <v>4</v>
      </c>
      <c r="M23" s="76" t="s">
        <v>30</v>
      </c>
      <c r="N23" s="47" t="s">
        <v>2</v>
      </c>
      <c r="O23" s="58"/>
      <c r="P23" s="37" t="s">
        <v>28</v>
      </c>
      <c r="Q23" s="58"/>
      <c r="R23" s="44" t="s">
        <v>6</v>
      </c>
      <c r="S23" s="77" t="s">
        <v>7</v>
      </c>
      <c r="T23" s="78" t="s">
        <v>3</v>
      </c>
    </row>
    <row r="24" spans="2:20" ht="15" customHeight="1">
      <c r="B24" s="63">
        <v>5</v>
      </c>
      <c r="C24" s="39" t="s">
        <v>27</v>
      </c>
      <c r="D24" s="31" t="s">
        <v>17</v>
      </c>
      <c r="E24" s="56"/>
      <c r="F24" s="33" t="s">
        <v>28</v>
      </c>
      <c r="G24" s="56"/>
      <c r="H24" s="29" t="s">
        <v>18</v>
      </c>
      <c r="I24" s="64" t="s">
        <v>21</v>
      </c>
      <c r="J24" s="65" t="s">
        <v>15</v>
      </c>
      <c r="L24" s="63">
        <v>5</v>
      </c>
      <c r="M24" s="40" t="s">
        <v>27</v>
      </c>
      <c r="N24" s="41" t="s">
        <v>7</v>
      </c>
      <c r="O24" s="57"/>
      <c r="P24" s="34" t="s">
        <v>28</v>
      </c>
      <c r="Q24" s="57"/>
      <c r="R24" s="13" t="s">
        <v>3</v>
      </c>
      <c r="S24" s="64" t="s">
        <v>6</v>
      </c>
      <c r="T24" s="65" t="s">
        <v>2</v>
      </c>
    </row>
    <row r="25" spans="2:20" ht="15" customHeight="1">
      <c r="B25" s="18">
        <v>6</v>
      </c>
      <c r="C25" s="39" t="s">
        <v>31</v>
      </c>
      <c r="D25" s="31" t="s">
        <v>21</v>
      </c>
      <c r="E25" s="33"/>
      <c r="F25" s="34" t="s">
        <v>28</v>
      </c>
      <c r="G25" s="33"/>
      <c r="H25" s="29" t="s">
        <v>18</v>
      </c>
      <c r="I25" s="17" t="s">
        <v>16</v>
      </c>
      <c r="J25" s="19" t="s">
        <v>17</v>
      </c>
      <c r="L25" s="72"/>
      <c r="M25" s="39"/>
      <c r="N25" s="31"/>
      <c r="O25" s="56"/>
      <c r="P25" s="33"/>
      <c r="Q25" s="56"/>
      <c r="R25" s="29"/>
      <c r="S25" s="77"/>
      <c r="T25" s="78"/>
    </row>
    <row r="26" spans="2:20" ht="15" customHeight="1">
      <c r="B26" s="18">
        <v>7</v>
      </c>
      <c r="C26" s="39" t="s">
        <v>54</v>
      </c>
      <c r="D26" s="31" t="s">
        <v>17</v>
      </c>
      <c r="E26" s="33"/>
      <c r="F26" s="33" t="s">
        <v>28</v>
      </c>
      <c r="G26" s="33"/>
      <c r="H26" s="29" t="s">
        <v>16</v>
      </c>
      <c r="I26" s="17" t="s">
        <v>21</v>
      </c>
      <c r="J26" s="19" t="s">
        <v>18</v>
      </c>
      <c r="L26" s="18"/>
      <c r="M26" s="76"/>
      <c r="N26" s="31"/>
      <c r="O26" s="33"/>
      <c r="P26" s="33"/>
      <c r="Q26" s="33"/>
      <c r="R26" s="29"/>
      <c r="S26" s="17"/>
      <c r="T26" s="19"/>
    </row>
    <row r="27" spans="2:20" ht="15" customHeight="1" thickBot="1">
      <c r="B27" s="14"/>
      <c r="C27" s="4"/>
      <c r="D27" s="59"/>
      <c r="E27" s="62"/>
      <c r="F27" s="62"/>
      <c r="G27" s="62"/>
      <c r="H27" s="60"/>
      <c r="I27" s="15"/>
      <c r="J27" s="16"/>
      <c r="L27" s="14"/>
      <c r="M27" s="4"/>
      <c r="N27" s="59"/>
      <c r="O27" s="62"/>
      <c r="P27" s="62"/>
      <c r="Q27" s="62"/>
      <c r="R27" s="60"/>
      <c r="S27" s="15"/>
      <c r="T27" s="16"/>
    </row>
    <row r="28" spans="2:20" ht="18.75" customHeight="1" thickBot="1">
      <c r="B28" s="431" t="s">
        <v>52</v>
      </c>
      <c r="C28" s="441"/>
      <c r="D28" s="441"/>
      <c r="E28" s="441"/>
      <c r="F28" s="441"/>
      <c r="G28" s="441"/>
      <c r="H28" s="441"/>
      <c r="I28" s="441"/>
      <c r="J28" s="442"/>
      <c r="L28" s="431" t="s">
        <v>55</v>
      </c>
      <c r="M28" s="441"/>
      <c r="N28" s="441"/>
      <c r="O28" s="441"/>
      <c r="P28" s="441"/>
      <c r="Q28" s="441"/>
      <c r="R28" s="441"/>
      <c r="S28" s="441"/>
      <c r="T28" s="442"/>
    </row>
    <row r="29" spans="2:10" ht="21" customHeight="1">
      <c r="B29" s="46"/>
      <c r="C29" s="46"/>
      <c r="D29" s="46"/>
      <c r="E29" s="46"/>
      <c r="F29" s="45"/>
      <c r="G29" s="45"/>
      <c r="H29" s="45"/>
      <c r="I29" s="45"/>
      <c r="J29" s="45"/>
    </row>
    <row r="30" spans="2:18" ht="26.25" customHeight="1" thickBot="1">
      <c r="B30" s="434" t="s">
        <v>47</v>
      </c>
      <c r="C30" s="434"/>
      <c r="D30" s="434"/>
      <c r="E30" s="434"/>
      <c r="F30" s="25"/>
      <c r="G30" s="25"/>
      <c r="H30" s="25"/>
      <c r="L30" s="434" t="s">
        <v>47</v>
      </c>
      <c r="M30" s="434"/>
      <c r="N30" s="434"/>
      <c r="O30" s="434"/>
      <c r="P30" s="25"/>
      <c r="Q30" s="25"/>
      <c r="R30" s="25"/>
    </row>
    <row r="31" spans="2:20" ht="22.5" customHeight="1" thickBot="1">
      <c r="B31" s="435" t="s">
        <v>56</v>
      </c>
      <c r="C31" s="436"/>
      <c r="D31" s="436"/>
      <c r="E31" s="436"/>
      <c r="F31" s="436"/>
      <c r="G31" s="436"/>
      <c r="H31" s="436"/>
      <c r="I31" s="436"/>
      <c r="J31" s="437"/>
      <c r="L31" s="435" t="s">
        <v>57</v>
      </c>
      <c r="M31" s="436"/>
      <c r="N31" s="436"/>
      <c r="O31" s="436"/>
      <c r="P31" s="436"/>
      <c r="Q31" s="436"/>
      <c r="R31" s="436"/>
      <c r="S31" s="436"/>
      <c r="T31" s="437"/>
    </row>
    <row r="32" spans="2:20" ht="18.75" customHeight="1" thickBot="1">
      <c r="B32" s="1" t="s">
        <v>0</v>
      </c>
      <c r="C32" s="22" t="s">
        <v>9</v>
      </c>
      <c r="D32" s="428" t="s">
        <v>8</v>
      </c>
      <c r="E32" s="429"/>
      <c r="F32" s="429"/>
      <c r="G32" s="429"/>
      <c r="H32" s="430"/>
      <c r="I32" s="22" t="s">
        <v>32</v>
      </c>
      <c r="J32" s="24" t="s">
        <v>14</v>
      </c>
      <c r="L32" s="1" t="s">
        <v>0</v>
      </c>
      <c r="M32" s="22" t="s">
        <v>9</v>
      </c>
      <c r="N32" s="428" t="s">
        <v>8</v>
      </c>
      <c r="O32" s="429"/>
      <c r="P32" s="429"/>
      <c r="Q32" s="429"/>
      <c r="R32" s="430"/>
      <c r="S32" s="22" t="s">
        <v>32</v>
      </c>
      <c r="T32" s="24" t="s">
        <v>14</v>
      </c>
    </row>
    <row r="33" spans="2:20" ht="15" customHeight="1">
      <c r="B33" s="11">
        <v>1</v>
      </c>
      <c r="C33" s="38" t="s">
        <v>19</v>
      </c>
      <c r="D33" s="31" t="s">
        <v>17</v>
      </c>
      <c r="E33" s="56"/>
      <c r="F33" s="33" t="s">
        <v>28</v>
      </c>
      <c r="G33" s="56"/>
      <c r="H33" s="29" t="s">
        <v>2</v>
      </c>
      <c r="I33" s="7" t="s">
        <v>21</v>
      </c>
      <c r="J33" s="9" t="s">
        <v>6</v>
      </c>
      <c r="K33" s="2"/>
      <c r="L33" s="11">
        <v>1</v>
      </c>
      <c r="M33" s="38" t="s">
        <v>19</v>
      </c>
      <c r="N33" s="31" t="s">
        <v>15</v>
      </c>
      <c r="O33" s="56"/>
      <c r="P33" s="33" t="s">
        <v>28</v>
      </c>
      <c r="Q33" s="56"/>
      <c r="R33" s="29" t="s">
        <v>18</v>
      </c>
      <c r="S33" s="7" t="s">
        <v>7</v>
      </c>
      <c r="T33" s="9" t="s">
        <v>16</v>
      </c>
    </row>
    <row r="34" spans="2:20" ht="15" customHeight="1">
      <c r="B34" s="12">
        <v>2</v>
      </c>
      <c r="C34" s="39" t="s">
        <v>24</v>
      </c>
      <c r="D34" s="31" t="s">
        <v>3</v>
      </c>
      <c r="E34" s="56"/>
      <c r="F34" s="33" t="s">
        <v>40</v>
      </c>
      <c r="G34" s="56"/>
      <c r="H34" s="29" t="s">
        <v>21</v>
      </c>
      <c r="I34" s="23" t="s">
        <v>17</v>
      </c>
      <c r="J34" s="27" t="s">
        <v>2</v>
      </c>
      <c r="K34" s="2"/>
      <c r="L34" s="12">
        <v>2</v>
      </c>
      <c r="M34" s="39" t="s">
        <v>24</v>
      </c>
      <c r="N34" s="31" t="s">
        <v>16</v>
      </c>
      <c r="O34" s="56"/>
      <c r="P34" s="33" t="s">
        <v>40</v>
      </c>
      <c r="Q34" s="56"/>
      <c r="R34" s="29" t="s">
        <v>7</v>
      </c>
      <c r="S34" s="23" t="s">
        <v>18</v>
      </c>
      <c r="T34" s="27" t="s">
        <v>15</v>
      </c>
    </row>
    <row r="35" spans="2:20" ht="15" customHeight="1">
      <c r="B35" s="67">
        <v>3</v>
      </c>
      <c r="C35" s="39" t="s">
        <v>25</v>
      </c>
      <c r="D35" s="31" t="s">
        <v>17</v>
      </c>
      <c r="E35" s="56"/>
      <c r="F35" s="33" t="s">
        <v>28</v>
      </c>
      <c r="G35" s="56"/>
      <c r="H35" s="29" t="s">
        <v>6</v>
      </c>
      <c r="I35" s="23" t="s">
        <v>3</v>
      </c>
      <c r="J35" s="27" t="s">
        <v>21</v>
      </c>
      <c r="K35" s="2"/>
      <c r="L35" s="67">
        <v>3</v>
      </c>
      <c r="M35" s="39" t="s">
        <v>25</v>
      </c>
      <c r="N35" s="31" t="s">
        <v>15</v>
      </c>
      <c r="O35" s="56"/>
      <c r="P35" s="33" t="s">
        <v>28</v>
      </c>
      <c r="Q35" s="56"/>
      <c r="R35" s="29" t="s">
        <v>2</v>
      </c>
      <c r="S35" s="23" t="s">
        <v>7</v>
      </c>
      <c r="T35" s="27" t="s">
        <v>16</v>
      </c>
    </row>
    <row r="36" spans="2:20" ht="15" customHeight="1">
      <c r="B36" s="26">
        <v>4</v>
      </c>
      <c r="C36" s="39" t="s">
        <v>20</v>
      </c>
      <c r="D36" s="31" t="s">
        <v>16</v>
      </c>
      <c r="E36" s="56"/>
      <c r="F36" s="33" t="s">
        <v>28</v>
      </c>
      <c r="G36" s="56"/>
      <c r="H36" s="29" t="s">
        <v>6</v>
      </c>
      <c r="I36" s="23" t="s">
        <v>17</v>
      </c>
      <c r="J36" s="27" t="s">
        <v>21</v>
      </c>
      <c r="K36" s="2"/>
      <c r="L36" s="26">
        <v>4</v>
      </c>
      <c r="M36" s="39" t="s">
        <v>26</v>
      </c>
      <c r="N36" s="31" t="s">
        <v>18</v>
      </c>
      <c r="O36" s="56"/>
      <c r="P36" s="33" t="s">
        <v>28</v>
      </c>
      <c r="Q36" s="56"/>
      <c r="R36" s="29" t="s">
        <v>7</v>
      </c>
      <c r="S36" s="23" t="s">
        <v>15</v>
      </c>
      <c r="T36" s="27" t="s">
        <v>2</v>
      </c>
    </row>
    <row r="37" spans="2:20" ht="15" customHeight="1">
      <c r="B37" s="26">
        <v>5</v>
      </c>
      <c r="C37" s="39" t="s">
        <v>37</v>
      </c>
      <c r="D37" s="31" t="s">
        <v>15</v>
      </c>
      <c r="E37" s="56"/>
      <c r="F37" s="33" t="s">
        <v>28</v>
      </c>
      <c r="G37" s="56"/>
      <c r="H37" s="29" t="s">
        <v>3</v>
      </c>
      <c r="I37" s="23" t="s">
        <v>6</v>
      </c>
      <c r="J37" s="27" t="s">
        <v>17</v>
      </c>
      <c r="K37" s="2"/>
      <c r="L37" s="26">
        <v>5</v>
      </c>
      <c r="M37" s="39" t="s">
        <v>37</v>
      </c>
      <c r="N37" s="31" t="s">
        <v>21</v>
      </c>
      <c r="O37" s="56"/>
      <c r="P37" s="33" t="s">
        <v>28</v>
      </c>
      <c r="Q37" s="56"/>
      <c r="R37" s="29" t="s">
        <v>7</v>
      </c>
      <c r="S37" s="23" t="s">
        <v>18</v>
      </c>
      <c r="T37" s="27" t="s">
        <v>2</v>
      </c>
    </row>
    <row r="38" spans="2:20" ht="15" customHeight="1">
      <c r="B38" s="26">
        <v>6</v>
      </c>
      <c r="C38" s="39" t="s">
        <v>42</v>
      </c>
      <c r="D38" s="31" t="s">
        <v>18</v>
      </c>
      <c r="E38" s="56"/>
      <c r="F38" s="33" t="s">
        <v>28</v>
      </c>
      <c r="G38" s="56"/>
      <c r="H38" s="29" t="s">
        <v>6</v>
      </c>
      <c r="I38" s="23" t="s">
        <v>3</v>
      </c>
      <c r="J38" s="27" t="s">
        <v>15</v>
      </c>
      <c r="K38" s="2"/>
      <c r="L38" s="26">
        <v>6</v>
      </c>
      <c r="M38" s="39" t="s">
        <v>58</v>
      </c>
      <c r="N38" s="31" t="s">
        <v>21</v>
      </c>
      <c r="O38" s="56"/>
      <c r="P38" s="33" t="s">
        <v>28</v>
      </c>
      <c r="Q38" s="56"/>
      <c r="R38" s="29" t="s">
        <v>17</v>
      </c>
      <c r="S38" s="23" t="s">
        <v>16</v>
      </c>
      <c r="T38" s="27" t="s">
        <v>7</v>
      </c>
    </row>
    <row r="39" spans="2:20" ht="15" customHeight="1" thickBot="1">
      <c r="B39" s="18"/>
      <c r="C39" s="5"/>
      <c r="D39" s="47"/>
      <c r="E39" s="37"/>
      <c r="F39" s="37"/>
      <c r="G39" s="37"/>
      <c r="H39" s="61"/>
      <c r="I39" s="17"/>
      <c r="J39" s="19"/>
      <c r="K39" s="2"/>
      <c r="L39" s="18"/>
      <c r="M39" s="5"/>
      <c r="N39" s="47"/>
      <c r="O39" s="37"/>
      <c r="P39" s="37"/>
      <c r="Q39" s="37"/>
      <c r="R39" s="61"/>
      <c r="S39" s="17"/>
      <c r="T39" s="19"/>
    </row>
    <row r="40" spans="2:20" ht="18.75" customHeight="1" thickBot="1">
      <c r="B40" s="431" t="s">
        <v>23</v>
      </c>
      <c r="C40" s="432"/>
      <c r="D40" s="432"/>
      <c r="E40" s="432"/>
      <c r="F40" s="432"/>
      <c r="G40" s="432"/>
      <c r="H40" s="432"/>
      <c r="I40" s="432"/>
      <c r="J40" s="433"/>
      <c r="K40" s="2"/>
      <c r="L40" s="431" t="s">
        <v>23</v>
      </c>
      <c r="M40" s="432"/>
      <c r="N40" s="432"/>
      <c r="O40" s="432"/>
      <c r="P40" s="432"/>
      <c r="Q40" s="432"/>
      <c r="R40" s="432"/>
      <c r="S40" s="432"/>
      <c r="T40" s="433"/>
    </row>
    <row r="41" spans="4:8" ht="20.25" customHeight="1">
      <c r="D41" s="48"/>
      <c r="E41" s="48"/>
      <c r="F41" s="48"/>
      <c r="G41" s="48"/>
      <c r="H41" s="48"/>
    </row>
    <row r="42" spans="1:20" ht="26.25" customHeight="1">
      <c r="A42" s="2"/>
      <c r="B42" s="423"/>
      <c r="C42" s="423"/>
      <c r="D42" s="423"/>
      <c r="E42" s="423"/>
      <c r="F42" s="36"/>
      <c r="G42" s="36"/>
      <c r="H42" s="36"/>
      <c r="I42" s="2"/>
      <c r="J42" s="2"/>
      <c r="K42" s="2"/>
      <c r="L42" s="423"/>
      <c r="M42" s="423"/>
      <c r="N42" s="423"/>
      <c r="O42" s="423"/>
      <c r="P42" s="36"/>
      <c r="Q42" s="36"/>
      <c r="R42" s="36"/>
      <c r="S42" s="2"/>
      <c r="T42" s="2"/>
    </row>
    <row r="43" spans="1:20" ht="22.5" customHeight="1">
      <c r="A43" s="2"/>
      <c r="B43" s="424"/>
      <c r="C43" s="424"/>
      <c r="D43" s="424"/>
      <c r="E43" s="424"/>
      <c r="F43" s="424"/>
      <c r="G43" s="424"/>
      <c r="H43" s="424"/>
      <c r="I43" s="424"/>
      <c r="J43" s="424"/>
      <c r="K43" s="2"/>
      <c r="L43" s="424"/>
      <c r="M43" s="424"/>
      <c r="N43" s="424"/>
      <c r="O43" s="424"/>
      <c r="P43" s="424"/>
      <c r="Q43" s="424"/>
      <c r="R43" s="424"/>
      <c r="S43" s="424"/>
      <c r="T43" s="424"/>
    </row>
    <row r="44" spans="1:20" ht="18.75" customHeight="1">
      <c r="A44" s="2"/>
      <c r="B44" s="6"/>
      <c r="C44" s="21"/>
      <c r="D44" s="426"/>
      <c r="E44" s="426"/>
      <c r="F44" s="426"/>
      <c r="G44" s="426"/>
      <c r="H44" s="426"/>
      <c r="I44" s="2"/>
      <c r="J44" s="42"/>
      <c r="K44" s="2"/>
      <c r="L44" s="6"/>
      <c r="M44" s="21"/>
      <c r="N44" s="426"/>
      <c r="O44" s="426"/>
      <c r="P44" s="426"/>
      <c r="Q44" s="426"/>
      <c r="R44" s="426"/>
      <c r="S44" s="2"/>
      <c r="T44" s="42"/>
    </row>
    <row r="45" spans="1:20" ht="15" customHeight="1">
      <c r="A45" s="2"/>
      <c r="B45" s="21"/>
      <c r="C45" s="68"/>
      <c r="D45" s="54"/>
      <c r="E45" s="70"/>
      <c r="F45" s="54"/>
      <c r="G45" s="70"/>
      <c r="H45" s="54"/>
      <c r="I45" s="54"/>
      <c r="J45" s="54"/>
      <c r="K45" s="49"/>
      <c r="L45" s="54"/>
      <c r="M45" s="68"/>
      <c r="N45" s="54"/>
      <c r="O45" s="70"/>
      <c r="P45" s="54"/>
      <c r="Q45" s="70"/>
      <c r="R45" s="54"/>
      <c r="S45" s="54"/>
      <c r="T45" s="54"/>
    </row>
    <row r="46" spans="1:20" ht="15" customHeight="1">
      <c r="A46" s="2"/>
      <c r="B46" s="21"/>
      <c r="C46" s="68"/>
      <c r="D46" s="54"/>
      <c r="E46" s="70"/>
      <c r="F46" s="54"/>
      <c r="G46" s="70"/>
      <c r="H46" s="54"/>
      <c r="I46" s="54"/>
      <c r="J46" s="54"/>
      <c r="K46" s="49"/>
      <c r="L46" s="54"/>
      <c r="M46" s="68"/>
      <c r="N46" s="54"/>
      <c r="O46" s="70"/>
      <c r="P46" s="54"/>
      <c r="Q46" s="70"/>
      <c r="R46" s="54"/>
      <c r="S46" s="54"/>
      <c r="T46" s="54"/>
    </row>
    <row r="47" spans="1:20" ht="15" customHeight="1">
      <c r="A47" s="2"/>
      <c r="B47" s="21"/>
      <c r="C47" s="68"/>
      <c r="D47" s="54"/>
      <c r="E47" s="70"/>
      <c r="F47" s="54"/>
      <c r="G47" s="70"/>
      <c r="H47" s="54"/>
      <c r="I47" s="54"/>
      <c r="J47" s="54"/>
      <c r="K47" s="49"/>
      <c r="L47" s="54"/>
      <c r="M47" s="68"/>
      <c r="N47" s="54"/>
      <c r="O47" s="70"/>
      <c r="P47" s="54"/>
      <c r="Q47" s="70"/>
      <c r="R47" s="54"/>
      <c r="S47" s="54"/>
      <c r="T47" s="54"/>
    </row>
    <row r="48" spans="1:20" ht="15" customHeight="1">
      <c r="A48" s="2"/>
      <c r="B48" s="21"/>
      <c r="C48" s="68"/>
      <c r="D48" s="54"/>
      <c r="E48" s="70"/>
      <c r="F48" s="54"/>
      <c r="G48" s="70"/>
      <c r="H48" s="69"/>
      <c r="I48" s="54"/>
      <c r="J48" s="54"/>
      <c r="K48" s="49"/>
      <c r="L48" s="54"/>
      <c r="M48" s="68"/>
      <c r="N48" s="21"/>
      <c r="O48" s="70"/>
      <c r="P48" s="21"/>
      <c r="Q48" s="70"/>
      <c r="R48" s="79"/>
      <c r="S48" s="54"/>
      <c r="T48" s="54"/>
    </row>
    <row r="49" spans="1:20" ht="15" customHeight="1">
      <c r="A49" s="2"/>
      <c r="B49" s="21"/>
      <c r="C49" s="80"/>
      <c r="D49" s="54"/>
      <c r="E49" s="70"/>
      <c r="F49" s="54"/>
      <c r="G49" s="70"/>
      <c r="H49" s="54"/>
      <c r="I49" s="21"/>
      <c r="J49" s="21"/>
      <c r="K49" s="2"/>
      <c r="L49" s="21"/>
      <c r="M49" s="2"/>
      <c r="N49" s="2"/>
      <c r="O49" s="21"/>
      <c r="P49" s="21"/>
      <c r="Q49" s="21"/>
      <c r="R49" s="2"/>
      <c r="S49" s="21"/>
      <c r="T49" s="21"/>
    </row>
    <row r="50" spans="1:20" ht="18.75" customHeight="1">
      <c r="A50" s="2"/>
      <c r="B50" s="427"/>
      <c r="C50" s="427"/>
      <c r="D50" s="427"/>
      <c r="E50" s="427"/>
      <c r="F50" s="427"/>
      <c r="G50" s="427"/>
      <c r="H50" s="427"/>
      <c r="I50" s="427"/>
      <c r="J50" s="427"/>
      <c r="K50" s="2"/>
      <c r="L50" s="427"/>
      <c r="M50" s="427"/>
      <c r="N50" s="427"/>
      <c r="O50" s="427"/>
      <c r="P50" s="427"/>
      <c r="Q50" s="427"/>
      <c r="R50" s="427"/>
      <c r="S50" s="427"/>
      <c r="T50" s="427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5">
      <c r="A52" s="2"/>
      <c r="B52" s="2"/>
      <c r="C52" s="68"/>
      <c r="D52" s="68"/>
      <c r="E52" s="21"/>
      <c r="F52" s="21"/>
      <c r="G52" s="21"/>
      <c r="H52" s="6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7.25">
      <c r="A53" s="2"/>
      <c r="B53" s="2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sheetProtection/>
  <mergeCells count="35">
    <mergeCell ref="B3:J3"/>
    <mergeCell ref="X3:Y3"/>
    <mergeCell ref="B5:E5"/>
    <mergeCell ref="B6:J6"/>
    <mergeCell ref="L6:T6"/>
    <mergeCell ref="L5:O5"/>
    <mergeCell ref="D7:H7"/>
    <mergeCell ref="N7:R7"/>
    <mergeCell ref="B15:J15"/>
    <mergeCell ref="L15:T15"/>
    <mergeCell ref="B17:E17"/>
    <mergeCell ref="L17:O17"/>
    <mergeCell ref="B18:J18"/>
    <mergeCell ref="L18:T18"/>
    <mergeCell ref="D19:H19"/>
    <mergeCell ref="N19:R19"/>
    <mergeCell ref="B28:J28"/>
    <mergeCell ref="L28:T28"/>
    <mergeCell ref="D32:H32"/>
    <mergeCell ref="N32:R32"/>
    <mergeCell ref="B40:J40"/>
    <mergeCell ref="L40:T40"/>
    <mergeCell ref="B30:E30"/>
    <mergeCell ref="L30:O30"/>
    <mergeCell ref="B31:J31"/>
    <mergeCell ref="L31:T31"/>
    <mergeCell ref="L42:O42"/>
    <mergeCell ref="B43:J43"/>
    <mergeCell ref="C53:R53"/>
    <mergeCell ref="D44:H44"/>
    <mergeCell ref="N44:R44"/>
    <mergeCell ref="B50:J50"/>
    <mergeCell ref="L50:T50"/>
    <mergeCell ref="L43:T43"/>
    <mergeCell ref="B42:E42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colBreaks count="1" manualBreakCount="1">
    <brk id="2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3:Y36"/>
  <sheetViews>
    <sheetView view="pageBreakPreview" zoomScale="70" zoomScaleSheetLayoutView="70" zoomScalePageLayoutView="0" workbookViewId="0" topLeftCell="A1">
      <selection activeCell="B4" sqref="B4"/>
    </sheetView>
  </sheetViews>
  <sheetFormatPr defaultColWidth="9.00390625" defaultRowHeight="13.5"/>
  <cols>
    <col min="1" max="1" width="2.125" style="95" customWidth="1"/>
    <col min="2" max="2" width="3.125" style="95" customWidth="1"/>
    <col min="3" max="3" width="9.125" style="95" customWidth="1"/>
    <col min="4" max="4" width="8.125" style="95" customWidth="1"/>
    <col min="5" max="5" width="3.625" style="95" customWidth="1"/>
    <col min="6" max="6" width="4.125" style="95" customWidth="1"/>
    <col min="7" max="7" width="3.625" style="95" customWidth="1"/>
    <col min="8" max="8" width="8.125" style="95" customWidth="1"/>
    <col min="9" max="10" width="6.25390625" style="95" customWidth="1"/>
    <col min="11" max="11" width="5.125" style="95" customWidth="1"/>
    <col min="12" max="12" width="3.125" style="95" customWidth="1"/>
    <col min="13" max="13" width="9.125" style="95" customWidth="1"/>
    <col min="14" max="14" width="8.125" style="95" customWidth="1"/>
    <col min="15" max="15" width="3.625" style="95" customWidth="1"/>
    <col min="16" max="16" width="4.125" style="95" customWidth="1"/>
    <col min="17" max="17" width="3.625" style="95" customWidth="1"/>
    <col min="18" max="18" width="8.125" style="95" customWidth="1"/>
    <col min="19" max="20" width="6.25390625" style="95" customWidth="1"/>
    <col min="21" max="21" width="3.375" style="95" customWidth="1"/>
    <col min="22" max="22" width="3.125" style="95" customWidth="1"/>
    <col min="23" max="23" width="8.75390625" style="95" customWidth="1"/>
    <col min="24" max="24" width="15.625" style="95" customWidth="1"/>
    <col min="25" max="26" width="6.875" style="95" customWidth="1"/>
    <col min="27" max="27" width="1.75390625" style="95" customWidth="1"/>
    <col min="28" max="28" width="3.125" style="95" customWidth="1"/>
    <col min="29" max="29" width="8.75390625" style="95" customWidth="1"/>
    <col min="30" max="30" width="15.50390625" style="95" customWidth="1"/>
    <col min="31" max="32" width="6.875" style="95" customWidth="1"/>
    <col min="33" max="33" width="0.5" style="95" customWidth="1"/>
    <col min="34" max="16384" width="9.00390625" style="95" customWidth="1"/>
  </cols>
  <sheetData>
    <row r="1" ht="7.5" customHeight="1"/>
    <row r="2" ht="24" customHeight="1"/>
    <row r="3" spans="2:25" ht="34.5" customHeight="1">
      <c r="B3" s="406" t="s">
        <v>117</v>
      </c>
      <c r="C3" s="406"/>
      <c r="D3" s="406"/>
      <c r="E3" s="406"/>
      <c r="F3" s="406"/>
      <c r="G3" s="406"/>
      <c r="H3" s="406"/>
      <c r="I3" s="406"/>
      <c r="J3" s="406"/>
      <c r="X3" s="416" t="s">
        <v>13</v>
      </c>
      <c r="Y3" s="416"/>
    </row>
    <row r="4" ht="16.5" customHeight="1"/>
    <row r="5" spans="2:18" ht="26.25" customHeight="1" thickBot="1">
      <c r="B5" s="96"/>
      <c r="C5" s="96"/>
      <c r="D5" s="96"/>
      <c r="E5" s="96"/>
      <c r="F5" s="96"/>
      <c r="G5" s="96"/>
      <c r="H5" s="136"/>
      <c r="J5" s="164"/>
      <c r="L5" s="96"/>
      <c r="M5" s="96"/>
      <c r="N5" s="96"/>
      <c r="O5" s="96"/>
      <c r="P5" s="96"/>
      <c r="Q5" s="96"/>
      <c r="R5" s="96"/>
    </row>
    <row r="6" spans="2:20" ht="22.5" customHeight="1" thickBot="1">
      <c r="B6" s="452"/>
      <c r="C6" s="453"/>
      <c r="D6" s="453"/>
      <c r="E6" s="453"/>
      <c r="F6" s="453"/>
      <c r="G6" s="453"/>
      <c r="H6" s="453"/>
      <c r="I6" s="453"/>
      <c r="J6" s="454"/>
      <c r="L6" s="452"/>
      <c r="M6" s="453"/>
      <c r="N6" s="453"/>
      <c r="O6" s="453"/>
      <c r="P6" s="453"/>
      <c r="Q6" s="453"/>
      <c r="R6" s="453"/>
      <c r="S6" s="453"/>
      <c r="T6" s="454"/>
    </row>
    <row r="7" spans="2:20" ht="18.75" customHeight="1" thickBot="1">
      <c r="B7" s="104"/>
      <c r="C7" s="105"/>
      <c r="D7" s="455"/>
      <c r="E7" s="456"/>
      <c r="F7" s="456"/>
      <c r="G7" s="456"/>
      <c r="H7" s="457"/>
      <c r="I7" s="106"/>
      <c r="J7" s="107"/>
      <c r="L7" s="104"/>
      <c r="M7" s="105"/>
      <c r="N7" s="455"/>
      <c r="O7" s="456"/>
      <c r="P7" s="456"/>
      <c r="Q7" s="456"/>
      <c r="R7" s="457"/>
      <c r="S7" s="106"/>
      <c r="T7" s="107"/>
    </row>
    <row r="8" spans="2:20" ht="15" customHeight="1">
      <c r="B8" s="124"/>
      <c r="C8" s="125"/>
      <c r="D8" s="135"/>
      <c r="E8" s="158"/>
      <c r="F8" s="126"/>
      <c r="G8" s="158"/>
      <c r="H8" s="127"/>
      <c r="I8" s="199"/>
      <c r="J8" s="165"/>
      <c r="K8" s="50"/>
      <c r="L8" s="124"/>
      <c r="M8" s="125"/>
      <c r="N8" s="135"/>
      <c r="O8" s="158"/>
      <c r="P8" s="145"/>
      <c r="Q8" s="158"/>
      <c r="R8" s="146"/>
      <c r="S8" s="113"/>
      <c r="T8" s="165"/>
    </row>
    <row r="9" spans="2:20" ht="15" customHeight="1">
      <c r="B9" s="108"/>
      <c r="C9" s="116"/>
      <c r="D9" s="123"/>
      <c r="E9" s="101"/>
      <c r="F9" s="109"/>
      <c r="G9" s="101"/>
      <c r="H9" s="110"/>
      <c r="I9" s="103"/>
      <c r="J9" s="201"/>
      <c r="K9" s="50"/>
      <c r="L9" s="108"/>
      <c r="M9" s="116"/>
      <c r="N9" s="123"/>
      <c r="O9" s="101"/>
      <c r="P9" s="131"/>
      <c r="Q9" s="101"/>
      <c r="R9" s="132"/>
      <c r="S9" s="111"/>
      <c r="T9" s="112"/>
    </row>
    <row r="10" spans="2:20" ht="15" customHeight="1">
      <c r="B10" s="108"/>
      <c r="C10" s="116"/>
      <c r="D10" s="123"/>
      <c r="E10" s="101"/>
      <c r="F10" s="109"/>
      <c r="G10" s="101"/>
      <c r="H10" s="110"/>
      <c r="I10" s="111"/>
      <c r="J10" s="201"/>
      <c r="K10" s="50"/>
      <c r="L10" s="108"/>
      <c r="M10" s="116"/>
      <c r="N10" s="123"/>
      <c r="O10" s="101"/>
      <c r="P10" s="131"/>
      <c r="Q10" s="101"/>
      <c r="R10" s="132"/>
      <c r="S10" s="111"/>
      <c r="T10" s="112"/>
    </row>
    <row r="11" spans="2:20" ht="15" customHeight="1">
      <c r="B11" s="108"/>
      <c r="C11" s="116"/>
      <c r="D11" s="123"/>
      <c r="E11" s="101"/>
      <c r="F11" s="109"/>
      <c r="G11" s="101"/>
      <c r="H11" s="110"/>
      <c r="I11" s="103"/>
      <c r="J11" s="117"/>
      <c r="K11" s="50"/>
      <c r="L11" s="108"/>
      <c r="M11" s="116"/>
      <c r="N11" s="123"/>
      <c r="O11" s="101"/>
      <c r="P11" s="131"/>
      <c r="Q11" s="101"/>
      <c r="R11" s="132"/>
      <c r="S11" s="115"/>
      <c r="T11" s="112"/>
    </row>
    <row r="12" spans="2:20" ht="15" customHeight="1" thickBot="1">
      <c r="B12" s="90"/>
      <c r="C12" s="91"/>
      <c r="D12" s="162"/>
      <c r="E12" s="93"/>
      <c r="F12" s="93"/>
      <c r="G12" s="93"/>
      <c r="H12" s="94"/>
      <c r="I12" s="120"/>
      <c r="J12" s="121"/>
      <c r="K12" s="50"/>
      <c r="L12" s="159"/>
      <c r="M12" s="160"/>
      <c r="N12" s="123"/>
      <c r="O12" s="101"/>
      <c r="P12" s="53"/>
      <c r="Q12" s="101"/>
      <c r="R12" s="161"/>
      <c r="S12" s="115"/>
      <c r="T12" s="112"/>
    </row>
    <row r="13" spans="2:20" ht="18.75" customHeight="1" thickBot="1">
      <c r="B13" s="459"/>
      <c r="C13" s="460"/>
      <c r="D13" s="460"/>
      <c r="E13" s="460"/>
      <c r="F13" s="460"/>
      <c r="G13" s="460"/>
      <c r="H13" s="460"/>
      <c r="I13" s="460"/>
      <c r="J13" s="461"/>
      <c r="K13" s="50"/>
      <c r="L13" s="405"/>
      <c r="M13" s="403"/>
      <c r="N13" s="403"/>
      <c r="O13" s="403"/>
      <c r="P13" s="403"/>
      <c r="Q13" s="403"/>
      <c r="R13" s="403"/>
      <c r="S13" s="403"/>
      <c r="T13" s="404"/>
    </row>
    <row r="14" spans="4:10" ht="30" customHeight="1">
      <c r="D14" s="119"/>
      <c r="E14" s="119"/>
      <c r="F14" s="119"/>
      <c r="G14" s="119"/>
      <c r="H14" s="119"/>
      <c r="J14" s="163"/>
    </row>
    <row r="15" spans="2:24" ht="26.25" customHeight="1" thickBot="1">
      <c r="B15" s="96"/>
      <c r="C15" s="96"/>
      <c r="D15" s="96"/>
      <c r="E15" s="96"/>
      <c r="F15" s="96"/>
      <c r="G15" s="96"/>
      <c r="H15" s="96"/>
      <c r="L15" s="96"/>
      <c r="M15" s="96"/>
      <c r="N15" s="96"/>
      <c r="O15" s="96"/>
      <c r="P15" s="458"/>
      <c r="Q15" s="458"/>
      <c r="R15" s="458"/>
      <c r="S15" s="458"/>
      <c r="T15" s="458"/>
      <c r="X15" s="95" t="s">
        <v>11</v>
      </c>
    </row>
    <row r="16" spans="2:24" ht="22.5" customHeight="1" thickBot="1">
      <c r="B16" s="452"/>
      <c r="C16" s="453"/>
      <c r="D16" s="453"/>
      <c r="E16" s="453"/>
      <c r="F16" s="453"/>
      <c r="G16" s="453"/>
      <c r="H16" s="453"/>
      <c r="I16" s="453"/>
      <c r="J16" s="454"/>
      <c r="L16" s="452"/>
      <c r="M16" s="453"/>
      <c r="N16" s="453"/>
      <c r="O16" s="453"/>
      <c r="P16" s="453"/>
      <c r="Q16" s="453"/>
      <c r="R16" s="453"/>
      <c r="S16" s="453"/>
      <c r="T16" s="454"/>
      <c r="X16" s="95" t="s">
        <v>60</v>
      </c>
    </row>
    <row r="17" spans="2:20" ht="18" customHeight="1" thickBot="1">
      <c r="B17" s="104"/>
      <c r="C17" s="105"/>
      <c r="D17" s="455"/>
      <c r="E17" s="456"/>
      <c r="F17" s="456"/>
      <c r="G17" s="456"/>
      <c r="H17" s="457"/>
      <c r="I17" s="106"/>
      <c r="J17" s="107"/>
      <c r="L17" s="104"/>
      <c r="M17" s="105"/>
      <c r="N17" s="455"/>
      <c r="O17" s="456"/>
      <c r="P17" s="456"/>
      <c r="Q17" s="456"/>
      <c r="R17" s="457"/>
      <c r="S17" s="106"/>
      <c r="T17" s="107"/>
    </row>
    <row r="18" spans="2:20" ht="15" customHeight="1">
      <c r="B18" s="51"/>
      <c r="C18" s="52"/>
      <c r="D18" s="135"/>
      <c r="E18" s="158"/>
      <c r="F18" s="89"/>
      <c r="G18" s="158"/>
      <c r="H18" s="71"/>
      <c r="I18" s="199"/>
      <c r="J18" s="165"/>
      <c r="K18" s="50"/>
      <c r="L18" s="51"/>
      <c r="M18" s="52"/>
      <c r="N18" s="135"/>
      <c r="O18" s="158"/>
      <c r="P18" s="89"/>
      <c r="Q18" s="158"/>
      <c r="R18" s="71"/>
      <c r="S18" s="192"/>
      <c r="T18" s="114"/>
    </row>
    <row r="19" spans="2:20" ht="15" customHeight="1">
      <c r="B19" s="159"/>
      <c r="C19" s="160"/>
      <c r="D19" s="123"/>
      <c r="E19" s="101"/>
      <c r="F19" s="53"/>
      <c r="G19" s="101"/>
      <c r="H19" s="161"/>
      <c r="I19" s="103"/>
      <c r="J19" s="201"/>
      <c r="K19" s="50"/>
      <c r="L19" s="159"/>
      <c r="M19" s="160"/>
      <c r="N19" s="123"/>
      <c r="O19" s="101"/>
      <c r="P19" s="53"/>
      <c r="Q19" s="101"/>
      <c r="R19" s="161"/>
      <c r="S19" s="111"/>
      <c r="T19" s="112"/>
    </row>
    <row r="20" spans="2:20" ht="15" customHeight="1">
      <c r="B20" s="159"/>
      <c r="C20" s="100"/>
      <c r="D20" s="130"/>
      <c r="E20" s="101"/>
      <c r="F20" s="131"/>
      <c r="G20" s="101"/>
      <c r="H20" s="98"/>
      <c r="I20" s="111"/>
      <c r="J20" s="201"/>
      <c r="K20" s="50"/>
      <c r="L20" s="159"/>
      <c r="M20" s="100"/>
      <c r="N20" s="130"/>
      <c r="O20" s="101"/>
      <c r="P20" s="131"/>
      <c r="Q20" s="101"/>
      <c r="R20" s="98"/>
      <c r="S20" s="115"/>
      <c r="T20" s="117"/>
    </row>
    <row r="21" spans="2:20" ht="15" customHeight="1">
      <c r="B21" s="159"/>
      <c r="C21" s="160"/>
      <c r="D21" s="130"/>
      <c r="E21" s="101"/>
      <c r="F21" s="131"/>
      <c r="G21" s="101"/>
      <c r="H21" s="132"/>
      <c r="I21" s="103"/>
      <c r="J21" s="201"/>
      <c r="K21" s="50"/>
      <c r="L21" s="159"/>
      <c r="M21" s="160"/>
      <c r="N21" s="130"/>
      <c r="O21" s="101"/>
      <c r="P21" s="131"/>
      <c r="Q21" s="101"/>
      <c r="R21" s="132"/>
      <c r="S21" s="115"/>
      <c r="T21" s="117"/>
    </row>
    <row r="22" spans="2:20" ht="15" customHeight="1">
      <c r="B22" s="159"/>
      <c r="C22" s="100"/>
      <c r="D22" s="97"/>
      <c r="E22" s="101"/>
      <c r="F22" s="131"/>
      <c r="G22" s="101"/>
      <c r="H22" s="132"/>
      <c r="I22" s="103"/>
      <c r="J22" s="201"/>
      <c r="K22" s="50"/>
      <c r="L22" s="159"/>
      <c r="M22" s="100"/>
      <c r="N22" s="97"/>
      <c r="O22" s="101"/>
      <c r="P22" s="131"/>
      <c r="Q22" s="101"/>
      <c r="R22" s="132"/>
      <c r="S22" s="111"/>
      <c r="T22" s="117"/>
    </row>
    <row r="23" spans="2:20" ht="15" customHeight="1">
      <c r="B23" s="159"/>
      <c r="C23" s="160"/>
      <c r="D23" s="130"/>
      <c r="E23" s="101"/>
      <c r="F23" s="131"/>
      <c r="G23" s="101"/>
      <c r="H23" s="132"/>
      <c r="I23" s="111"/>
      <c r="J23" s="201"/>
      <c r="K23" s="50"/>
      <c r="L23" s="159"/>
      <c r="M23" s="160"/>
      <c r="N23" s="130"/>
      <c r="O23" s="101"/>
      <c r="P23" s="131"/>
      <c r="Q23" s="101"/>
      <c r="R23" s="132"/>
      <c r="S23" s="115"/>
      <c r="T23" s="112"/>
    </row>
    <row r="24" spans="2:20" ht="15" customHeight="1" thickBot="1">
      <c r="B24" s="90"/>
      <c r="C24" s="91"/>
      <c r="D24" s="92"/>
      <c r="E24" s="93"/>
      <c r="F24" s="93"/>
      <c r="G24" s="93"/>
      <c r="H24" s="94"/>
      <c r="I24" s="120"/>
      <c r="J24" s="121"/>
      <c r="K24" s="50"/>
      <c r="L24" s="90"/>
      <c r="M24" s="91"/>
      <c r="N24" s="92"/>
      <c r="O24" s="93"/>
      <c r="P24" s="93"/>
      <c r="Q24" s="93"/>
      <c r="R24" s="94"/>
      <c r="S24" s="120"/>
      <c r="T24" s="121"/>
    </row>
    <row r="25" spans="2:20" ht="18.75" customHeight="1" thickBot="1">
      <c r="B25" s="393"/>
      <c r="C25" s="394"/>
      <c r="D25" s="394"/>
      <c r="E25" s="394"/>
      <c r="F25" s="394"/>
      <c r="G25" s="394"/>
      <c r="H25" s="394"/>
      <c r="I25" s="394"/>
      <c r="J25" s="395"/>
      <c r="L25" s="393"/>
      <c r="M25" s="394"/>
      <c r="N25" s="394"/>
      <c r="O25" s="394"/>
      <c r="P25" s="394"/>
      <c r="Q25" s="394"/>
      <c r="R25" s="394"/>
      <c r="S25" s="394"/>
      <c r="T25" s="395"/>
    </row>
    <row r="26" ht="30" customHeight="1"/>
    <row r="27" spans="2:20" ht="26.25" customHeight="1" thickBot="1">
      <c r="B27" s="96"/>
      <c r="C27" s="96"/>
      <c r="D27" s="96"/>
      <c r="E27" s="157"/>
      <c r="F27" s="157"/>
      <c r="G27" s="96"/>
      <c r="H27" s="136"/>
      <c r="J27" s="164"/>
      <c r="L27" s="96"/>
      <c r="M27" s="96"/>
      <c r="N27" s="96"/>
      <c r="O27" s="96"/>
      <c r="P27" s="96"/>
      <c r="Q27" s="96"/>
      <c r="R27" s="118"/>
      <c r="S27" s="50"/>
      <c r="T27" s="50"/>
    </row>
    <row r="28" spans="2:20" ht="22.5" customHeight="1" thickBot="1">
      <c r="B28" s="452"/>
      <c r="C28" s="453"/>
      <c r="D28" s="453"/>
      <c r="E28" s="453"/>
      <c r="F28" s="453"/>
      <c r="G28" s="453"/>
      <c r="H28" s="453"/>
      <c r="I28" s="453"/>
      <c r="J28" s="454"/>
      <c r="L28" s="452"/>
      <c r="M28" s="453"/>
      <c r="N28" s="453"/>
      <c r="O28" s="453"/>
      <c r="P28" s="453"/>
      <c r="Q28" s="453"/>
      <c r="R28" s="453"/>
      <c r="S28" s="453"/>
      <c r="T28" s="454"/>
    </row>
    <row r="29" spans="2:20" ht="18.75" customHeight="1" thickBot="1">
      <c r="B29" s="104"/>
      <c r="C29" s="105"/>
      <c r="D29" s="455"/>
      <c r="E29" s="456"/>
      <c r="F29" s="456"/>
      <c r="G29" s="456"/>
      <c r="H29" s="457"/>
      <c r="I29" s="106"/>
      <c r="J29" s="107"/>
      <c r="L29" s="104"/>
      <c r="M29" s="105"/>
      <c r="N29" s="455"/>
      <c r="O29" s="456"/>
      <c r="P29" s="456"/>
      <c r="Q29" s="456"/>
      <c r="R29" s="457"/>
      <c r="S29" s="106"/>
      <c r="T29" s="107"/>
    </row>
    <row r="30" spans="2:20" ht="15" customHeight="1">
      <c r="B30" s="142"/>
      <c r="C30" s="52"/>
      <c r="D30" s="144"/>
      <c r="E30" s="259"/>
      <c r="F30" s="145"/>
      <c r="G30" s="145"/>
      <c r="H30" s="261"/>
      <c r="I30" s="199"/>
      <c r="J30" s="200"/>
      <c r="K30" s="102"/>
      <c r="L30" s="142"/>
      <c r="M30" s="125"/>
      <c r="N30" s="144"/>
      <c r="O30" s="259"/>
      <c r="P30" s="145"/>
      <c r="Q30" s="259"/>
      <c r="R30" s="146"/>
      <c r="S30" s="192"/>
      <c r="T30" s="165"/>
    </row>
    <row r="31" spans="2:20" ht="15" customHeight="1">
      <c r="B31" s="128"/>
      <c r="C31" s="160"/>
      <c r="D31" s="130"/>
      <c r="E31" s="260"/>
      <c r="F31" s="131"/>
      <c r="G31" s="131"/>
      <c r="H31" s="262"/>
      <c r="I31" s="103"/>
      <c r="J31" s="201"/>
      <c r="K31" s="102"/>
      <c r="L31" s="128"/>
      <c r="M31" s="116"/>
      <c r="N31" s="130"/>
      <c r="O31" s="260"/>
      <c r="P31" s="131"/>
      <c r="Q31" s="260"/>
      <c r="R31" s="132"/>
      <c r="S31" s="115"/>
      <c r="T31" s="117"/>
    </row>
    <row r="32" spans="2:22" ht="15" customHeight="1">
      <c r="B32" s="99"/>
      <c r="C32" s="100"/>
      <c r="D32" s="97"/>
      <c r="E32" s="260"/>
      <c r="F32" s="131"/>
      <c r="G32" s="131"/>
      <c r="H32" s="262"/>
      <c r="I32" s="103"/>
      <c r="J32" s="201"/>
      <c r="K32" s="102"/>
      <c r="L32" s="99"/>
      <c r="M32" s="100"/>
      <c r="N32" s="97"/>
      <c r="O32" s="260"/>
      <c r="P32" s="131"/>
      <c r="Q32" s="260"/>
      <c r="R32" s="132"/>
      <c r="S32" s="111"/>
      <c r="T32" s="117"/>
      <c r="U32" s="193"/>
      <c r="V32" s="194"/>
    </row>
    <row r="33" spans="2:20" ht="15" customHeight="1">
      <c r="B33" s="128"/>
      <c r="C33" s="160"/>
      <c r="D33" s="130"/>
      <c r="E33" s="260"/>
      <c r="F33" s="131"/>
      <c r="G33" s="131"/>
      <c r="H33" s="262"/>
      <c r="I33" s="103"/>
      <c r="J33" s="201"/>
      <c r="K33" s="102"/>
      <c r="L33" s="128"/>
      <c r="M33" s="116"/>
      <c r="N33" s="130"/>
      <c r="O33" s="260"/>
      <c r="P33" s="131"/>
      <c r="Q33" s="260"/>
      <c r="R33" s="132"/>
      <c r="S33" s="111"/>
      <c r="T33" s="147"/>
    </row>
    <row r="34" spans="2:20" ht="15" customHeight="1" thickBot="1">
      <c r="B34" s="90"/>
      <c r="C34" s="91"/>
      <c r="D34" s="162"/>
      <c r="E34" s="195"/>
      <c r="F34" s="93"/>
      <c r="G34" s="195"/>
      <c r="H34" s="94"/>
      <c r="I34" s="120"/>
      <c r="J34" s="121"/>
      <c r="K34" s="50"/>
      <c r="L34" s="90"/>
      <c r="M34" s="91"/>
      <c r="N34" s="92"/>
      <c r="O34" s="93"/>
      <c r="P34" s="93"/>
      <c r="Q34" s="93"/>
      <c r="R34" s="94"/>
      <c r="S34" s="120"/>
      <c r="T34" s="121"/>
    </row>
    <row r="35" spans="2:20" ht="18.75" customHeight="1" thickBot="1">
      <c r="B35" s="405"/>
      <c r="C35" s="403"/>
      <c r="D35" s="403"/>
      <c r="E35" s="403"/>
      <c r="F35" s="403"/>
      <c r="G35" s="403"/>
      <c r="H35" s="403"/>
      <c r="I35" s="403"/>
      <c r="J35" s="404"/>
      <c r="K35" s="50"/>
      <c r="L35" s="405"/>
      <c r="M35" s="403"/>
      <c r="N35" s="403"/>
      <c r="O35" s="403"/>
      <c r="P35" s="403"/>
      <c r="Q35" s="403"/>
      <c r="R35" s="403"/>
      <c r="S35" s="403"/>
      <c r="T35" s="404"/>
    </row>
    <row r="36" spans="4:8" ht="30" customHeight="1">
      <c r="D36" s="119"/>
      <c r="E36" s="119"/>
      <c r="F36" s="119"/>
      <c r="G36" s="119"/>
      <c r="H36" s="119"/>
    </row>
  </sheetData>
  <sheetProtection/>
  <mergeCells count="21">
    <mergeCell ref="N7:R7"/>
    <mergeCell ref="B13:J13"/>
    <mergeCell ref="D7:H7"/>
    <mergeCell ref="B6:J6"/>
    <mergeCell ref="L6:T6"/>
    <mergeCell ref="L13:T13"/>
    <mergeCell ref="B25:J25"/>
    <mergeCell ref="N17:R17"/>
    <mergeCell ref="X3:Y3"/>
    <mergeCell ref="B16:J16"/>
    <mergeCell ref="L16:T16"/>
    <mergeCell ref="B3:J3"/>
    <mergeCell ref="D17:H17"/>
    <mergeCell ref="B35:J35"/>
    <mergeCell ref="B28:J28"/>
    <mergeCell ref="D29:H29"/>
    <mergeCell ref="P15:T15"/>
    <mergeCell ref="L25:T25"/>
    <mergeCell ref="L35:T35"/>
    <mergeCell ref="N29:R29"/>
    <mergeCell ref="L28:T28"/>
  </mergeCells>
  <printOptions/>
  <pageMargins left="0.3937007874015748" right="0.3937007874015748" top="0.3937007874015748" bottom="0.3937007874015748" header="0" footer="0"/>
  <pageSetup horizontalDpi="300" verticalDpi="300" orientation="portrait" paperSize="9" scale="72" r:id="rId1"/>
  <headerFooter alignWithMargins="0">
    <oddFooter>&amp;C&amp;A</oddFooter>
  </headerFooter>
  <colBreaks count="1" manualBreakCount="1">
    <brk id="2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3:Y28"/>
  <sheetViews>
    <sheetView view="pageBreakPreview" zoomScale="70" zoomScaleSheetLayoutView="70" zoomScalePageLayoutView="0" workbookViewId="0" topLeftCell="A1">
      <selection activeCell="B3" sqref="B3:J3"/>
    </sheetView>
  </sheetViews>
  <sheetFormatPr defaultColWidth="9.00390625" defaultRowHeight="13.5"/>
  <cols>
    <col min="1" max="1" width="2.125" style="95" customWidth="1"/>
    <col min="2" max="2" width="3.125" style="95" customWidth="1"/>
    <col min="3" max="3" width="9.125" style="95" customWidth="1"/>
    <col min="4" max="4" width="8.125" style="95" customWidth="1"/>
    <col min="5" max="5" width="3.625" style="95" customWidth="1"/>
    <col min="6" max="6" width="4.125" style="95" customWidth="1"/>
    <col min="7" max="7" width="3.625" style="95" customWidth="1"/>
    <col min="8" max="8" width="8.125" style="95" customWidth="1"/>
    <col min="9" max="10" width="6.25390625" style="95" customWidth="1"/>
    <col min="11" max="11" width="5.125" style="95" customWidth="1"/>
    <col min="12" max="12" width="3.125" style="95" customWidth="1"/>
    <col min="13" max="13" width="9.125" style="95" customWidth="1"/>
    <col min="14" max="14" width="8.125" style="95" customWidth="1"/>
    <col min="15" max="15" width="3.625" style="95" customWidth="1"/>
    <col min="16" max="16" width="4.125" style="95" customWidth="1"/>
    <col min="17" max="17" width="3.625" style="95" customWidth="1"/>
    <col min="18" max="18" width="8.125" style="95" customWidth="1"/>
    <col min="19" max="20" width="6.25390625" style="95" customWidth="1"/>
    <col min="21" max="21" width="3.375" style="95" customWidth="1"/>
    <col min="22" max="22" width="3.125" style="95" customWidth="1"/>
    <col min="23" max="23" width="8.75390625" style="95" customWidth="1"/>
    <col min="24" max="24" width="15.625" style="95" customWidth="1"/>
    <col min="25" max="26" width="6.875" style="95" customWidth="1"/>
    <col min="27" max="27" width="1.75390625" style="95" customWidth="1"/>
    <col min="28" max="28" width="3.125" style="95" customWidth="1"/>
    <col min="29" max="29" width="8.75390625" style="95" customWidth="1"/>
    <col min="30" max="30" width="15.50390625" style="95" customWidth="1"/>
    <col min="31" max="32" width="6.875" style="95" customWidth="1"/>
    <col min="33" max="33" width="0.5" style="95" customWidth="1"/>
    <col min="34" max="16384" width="9.00390625" style="95" customWidth="1"/>
  </cols>
  <sheetData>
    <row r="1" ht="7.5" customHeight="1"/>
    <row r="2" ht="24" customHeight="1"/>
    <row r="3" spans="2:25" ht="34.5" customHeight="1">
      <c r="B3" s="406" t="s">
        <v>125</v>
      </c>
      <c r="C3" s="406"/>
      <c r="D3" s="406"/>
      <c r="E3" s="406"/>
      <c r="F3" s="406"/>
      <c r="G3" s="406"/>
      <c r="H3" s="406"/>
      <c r="I3" s="406"/>
      <c r="J3" s="406"/>
      <c r="X3" s="416" t="s">
        <v>13</v>
      </c>
      <c r="Y3" s="416"/>
    </row>
    <row r="4" ht="16.5" customHeight="1"/>
    <row r="5" spans="2:24" ht="26.25" customHeight="1" thickBot="1">
      <c r="B5" s="96" t="s">
        <v>166</v>
      </c>
      <c r="C5" s="96"/>
      <c r="D5" s="96"/>
      <c r="E5" s="96"/>
      <c r="F5" s="96"/>
      <c r="G5" s="96"/>
      <c r="H5" s="96"/>
      <c r="L5" s="96" t="s">
        <v>168</v>
      </c>
      <c r="M5" s="96"/>
      <c r="N5" s="96"/>
      <c r="O5" s="96"/>
      <c r="P5" s="96"/>
      <c r="Q5" s="96"/>
      <c r="R5" s="96"/>
      <c r="X5" s="95" t="s">
        <v>11</v>
      </c>
    </row>
    <row r="6" spans="2:24" ht="22.5" customHeight="1" thickBot="1">
      <c r="B6" s="452" t="s">
        <v>79</v>
      </c>
      <c r="C6" s="453"/>
      <c r="D6" s="453"/>
      <c r="E6" s="453"/>
      <c r="F6" s="453"/>
      <c r="G6" s="453"/>
      <c r="H6" s="453"/>
      <c r="I6" s="453"/>
      <c r="J6" s="454"/>
      <c r="L6" s="452" t="s">
        <v>174</v>
      </c>
      <c r="M6" s="453"/>
      <c r="N6" s="453"/>
      <c r="O6" s="453"/>
      <c r="P6" s="453"/>
      <c r="Q6" s="453"/>
      <c r="R6" s="453"/>
      <c r="S6" s="453"/>
      <c r="T6" s="454"/>
      <c r="X6" s="95" t="s">
        <v>60</v>
      </c>
    </row>
    <row r="7" spans="2:20" ht="18" customHeight="1" thickBot="1">
      <c r="B7" s="104" t="s">
        <v>0</v>
      </c>
      <c r="C7" s="105" t="s">
        <v>66</v>
      </c>
      <c r="D7" s="455" t="s">
        <v>67</v>
      </c>
      <c r="E7" s="456"/>
      <c r="F7" s="456"/>
      <c r="G7" s="456"/>
      <c r="H7" s="457"/>
      <c r="I7" s="106" t="s">
        <v>1</v>
      </c>
      <c r="J7" s="107" t="s">
        <v>14</v>
      </c>
      <c r="L7" s="104" t="s">
        <v>0</v>
      </c>
      <c r="M7" s="275" t="s">
        <v>66</v>
      </c>
      <c r="N7" s="464" t="s">
        <v>67</v>
      </c>
      <c r="O7" s="465"/>
      <c r="P7" s="465"/>
      <c r="Q7" s="465"/>
      <c r="R7" s="466"/>
      <c r="S7" s="276" t="s">
        <v>1</v>
      </c>
      <c r="T7" s="277" t="s">
        <v>14</v>
      </c>
    </row>
    <row r="8" spans="2:20" ht="15" customHeight="1">
      <c r="B8" s="51">
        <v>1</v>
      </c>
      <c r="C8" s="52" t="s">
        <v>223</v>
      </c>
      <c r="D8" s="265" t="s">
        <v>158</v>
      </c>
      <c r="E8" s="158"/>
      <c r="F8" s="89" t="s">
        <v>112</v>
      </c>
      <c r="G8" s="158"/>
      <c r="H8" s="71" t="s">
        <v>120</v>
      </c>
      <c r="I8" s="192" t="s">
        <v>121</v>
      </c>
      <c r="J8" s="269" t="s">
        <v>7</v>
      </c>
      <c r="K8" s="50"/>
      <c r="L8" s="278">
        <v>1</v>
      </c>
      <c r="M8" s="257" t="s">
        <v>19</v>
      </c>
      <c r="N8" s="265" t="s">
        <v>144</v>
      </c>
      <c r="O8" s="279"/>
      <c r="P8" s="279" t="s">
        <v>123</v>
      </c>
      <c r="Q8" s="279"/>
      <c r="R8" s="266" t="s">
        <v>4</v>
      </c>
      <c r="S8" s="270" t="s">
        <v>59</v>
      </c>
      <c r="T8" s="269" t="s">
        <v>3</v>
      </c>
    </row>
    <row r="9" spans="2:20" ht="15" customHeight="1">
      <c r="B9" s="159">
        <v>2</v>
      </c>
      <c r="C9" s="160" t="s">
        <v>224</v>
      </c>
      <c r="D9" s="267" t="s">
        <v>144</v>
      </c>
      <c r="E9" s="101"/>
      <c r="F9" s="53" t="s">
        <v>123</v>
      </c>
      <c r="G9" s="101"/>
      <c r="H9" s="161" t="s">
        <v>167</v>
      </c>
      <c r="I9" s="272" t="s">
        <v>120</v>
      </c>
      <c r="J9" s="271" t="s">
        <v>59</v>
      </c>
      <c r="K9" s="50"/>
      <c r="L9" s="280">
        <v>2</v>
      </c>
      <c r="M9" s="258" t="s">
        <v>109</v>
      </c>
      <c r="N9" s="267" t="s">
        <v>59</v>
      </c>
      <c r="O9" s="281"/>
      <c r="P9" s="281" t="s">
        <v>28</v>
      </c>
      <c r="Q9" s="281"/>
      <c r="R9" s="268" t="s">
        <v>6</v>
      </c>
      <c r="S9" s="272" t="s">
        <v>7</v>
      </c>
      <c r="T9" s="271" t="s">
        <v>4</v>
      </c>
    </row>
    <row r="10" spans="2:20" ht="15" customHeight="1">
      <c r="B10" s="159">
        <v>3</v>
      </c>
      <c r="C10" s="300" t="s">
        <v>225</v>
      </c>
      <c r="D10" s="123" t="str">
        <f>D8</f>
        <v>北方</v>
      </c>
      <c r="E10" s="101"/>
      <c r="F10" s="109" t="s">
        <v>112</v>
      </c>
      <c r="G10" s="101"/>
      <c r="H10" s="302" t="str">
        <f>H9</f>
        <v>穂積北</v>
      </c>
      <c r="I10" s="272" t="s">
        <v>7</v>
      </c>
      <c r="J10" s="271" t="s">
        <v>120</v>
      </c>
      <c r="K10" s="50"/>
      <c r="L10" s="280">
        <v>3</v>
      </c>
      <c r="M10" s="258" t="s">
        <v>27</v>
      </c>
      <c r="N10" s="267" t="s">
        <v>144</v>
      </c>
      <c r="O10" s="281"/>
      <c r="P10" s="281" t="s">
        <v>112</v>
      </c>
      <c r="Q10" s="281"/>
      <c r="R10" s="268" t="s">
        <v>3</v>
      </c>
      <c r="S10" s="272" t="s">
        <v>6</v>
      </c>
      <c r="T10" s="271" t="s">
        <v>59</v>
      </c>
    </row>
    <row r="11" spans="2:20" ht="15" customHeight="1">
      <c r="B11" s="159">
        <v>4</v>
      </c>
      <c r="C11" s="160" t="s">
        <v>226</v>
      </c>
      <c r="D11" s="123" t="str">
        <f>D9</f>
        <v>巣南</v>
      </c>
      <c r="E11" s="101"/>
      <c r="F11" s="109" t="s">
        <v>112</v>
      </c>
      <c r="G11" s="101"/>
      <c r="H11" s="110" t="str">
        <f>H8</f>
        <v>穂積</v>
      </c>
      <c r="I11" s="272" t="s">
        <v>59</v>
      </c>
      <c r="J11" s="117" t="s">
        <v>121</v>
      </c>
      <c r="K11" s="50"/>
      <c r="L11" s="280">
        <v>4</v>
      </c>
      <c r="M11" s="258" t="s">
        <v>20</v>
      </c>
      <c r="N11" s="267" t="s">
        <v>59</v>
      </c>
      <c r="O11" s="281"/>
      <c r="P11" s="281" t="s">
        <v>112</v>
      </c>
      <c r="Q11" s="281"/>
      <c r="R11" s="268" t="s">
        <v>4</v>
      </c>
      <c r="S11" s="272" t="s">
        <v>3</v>
      </c>
      <c r="T11" s="271" t="s">
        <v>7</v>
      </c>
    </row>
    <row r="12" spans="2:20" ht="15" customHeight="1">
      <c r="B12" s="159">
        <v>5</v>
      </c>
      <c r="C12" s="300" t="s">
        <v>227</v>
      </c>
      <c r="D12" s="301" t="str">
        <f>D9</f>
        <v>巣南</v>
      </c>
      <c r="E12" s="101"/>
      <c r="F12" s="109" t="s">
        <v>112</v>
      </c>
      <c r="G12" s="101"/>
      <c r="H12" s="110" t="str">
        <f>D8</f>
        <v>北方</v>
      </c>
      <c r="I12" s="111" t="s">
        <v>121</v>
      </c>
      <c r="J12" s="271" t="s">
        <v>120</v>
      </c>
      <c r="K12" s="50"/>
      <c r="L12" s="280">
        <v>5</v>
      </c>
      <c r="M12" s="258" t="s">
        <v>181</v>
      </c>
      <c r="N12" s="267" t="s">
        <v>144</v>
      </c>
      <c r="O12" s="281"/>
      <c r="P12" s="281" t="s">
        <v>112</v>
      </c>
      <c r="Q12" s="281"/>
      <c r="R12" s="268" t="s">
        <v>6</v>
      </c>
      <c r="S12" s="272" t="s">
        <v>4</v>
      </c>
      <c r="T12" s="271" t="s">
        <v>59</v>
      </c>
    </row>
    <row r="13" spans="2:20" ht="15" customHeight="1">
      <c r="B13" s="159">
        <v>6</v>
      </c>
      <c r="C13" s="160" t="s">
        <v>228</v>
      </c>
      <c r="D13" s="123" t="str">
        <f>H8</f>
        <v>穂積</v>
      </c>
      <c r="E13" s="101"/>
      <c r="F13" s="109" t="s">
        <v>112</v>
      </c>
      <c r="G13" s="101"/>
      <c r="H13" s="110" t="str">
        <f>H9</f>
        <v>穂積北</v>
      </c>
      <c r="I13" s="272" t="s">
        <v>7</v>
      </c>
      <c r="J13" s="271" t="s">
        <v>59</v>
      </c>
      <c r="K13" s="50"/>
      <c r="L13" s="280">
        <v>6</v>
      </c>
      <c r="M13" s="258" t="s">
        <v>182</v>
      </c>
      <c r="N13" s="267" t="s">
        <v>59</v>
      </c>
      <c r="O13" s="281"/>
      <c r="P13" s="281" t="s">
        <v>112</v>
      </c>
      <c r="Q13" s="281"/>
      <c r="R13" s="268" t="s">
        <v>3</v>
      </c>
      <c r="S13" s="272" t="s">
        <v>6</v>
      </c>
      <c r="T13" s="271" t="s">
        <v>7</v>
      </c>
    </row>
    <row r="14" spans="2:20" ht="15" customHeight="1" thickBot="1">
      <c r="B14" s="90"/>
      <c r="C14" s="91"/>
      <c r="D14" s="92"/>
      <c r="E14" s="93"/>
      <c r="F14" s="93"/>
      <c r="G14" s="93"/>
      <c r="H14" s="94"/>
      <c r="I14" s="120"/>
      <c r="J14" s="121"/>
      <c r="K14" s="50"/>
      <c r="L14" s="282"/>
      <c r="M14" s="283"/>
      <c r="N14" s="291"/>
      <c r="O14" s="285"/>
      <c r="P14" s="285"/>
      <c r="Q14" s="285"/>
      <c r="R14" s="286"/>
      <c r="S14" s="287"/>
      <c r="T14" s="288"/>
    </row>
    <row r="15" spans="2:20" ht="18.75" customHeight="1" thickBot="1">
      <c r="B15" s="393" t="s">
        <v>71</v>
      </c>
      <c r="C15" s="394"/>
      <c r="D15" s="394"/>
      <c r="E15" s="394"/>
      <c r="F15" s="394"/>
      <c r="G15" s="394"/>
      <c r="H15" s="394"/>
      <c r="I15" s="394"/>
      <c r="J15" s="395"/>
      <c r="L15" s="402" t="s">
        <v>70</v>
      </c>
      <c r="M15" s="462"/>
      <c r="N15" s="462"/>
      <c r="O15" s="462"/>
      <c r="P15" s="462"/>
      <c r="Q15" s="462"/>
      <c r="R15" s="462"/>
      <c r="S15" s="462"/>
      <c r="T15" s="463"/>
    </row>
    <row r="16" ht="21" customHeight="1"/>
    <row r="17" spans="2:18" ht="26.25" customHeight="1" thickBot="1">
      <c r="B17" s="96" t="s">
        <v>171</v>
      </c>
      <c r="C17" s="96"/>
      <c r="D17" s="96"/>
      <c r="E17" s="96"/>
      <c r="F17" s="96"/>
      <c r="G17" s="96"/>
      <c r="H17" s="136"/>
      <c r="J17" s="164"/>
      <c r="L17" s="96" t="s">
        <v>229</v>
      </c>
      <c r="M17" s="96"/>
      <c r="N17" s="96"/>
      <c r="O17" s="96"/>
      <c r="P17" s="96"/>
      <c r="Q17" s="96"/>
      <c r="R17" s="96"/>
    </row>
    <row r="18" spans="2:20" ht="22.5" customHeight="1" thickBot="1">
      <c r="B18" s="452" t="s">
        <v>173</v>
      </c>
      <c r="C18" s="453"/>
      <c r="D18" s="453"/>
      <c r="E18" s="453"/>
      <c r="F18" s="453"/>
      <c r="G18" s="453"/>
      <c r="H18" s="453"/>
      <c r="I18" s="453"/>
      <c r="J18" s="454"/>
      <c r="L18" s="452" t="s">
        <v>172</v>
      </c>
      <c r="M18" s="453"/>
      <c r="N18" s="453"/>
      <c r="O18" s="453"/>
      <c r="P18" s="453"/>
      <c r="Q18" s="453"/>
      <c r="R18" s="453"/>
      <c r="S18" s="453"/>
      <c r="T18" s="454"/>
    </row>
    <row r="19" spans="2:20" ht="18.75" customHeight="1" thickBot="1">
      <c r="B19" s="104" t="s">
        <v>0</v>
      </c>
      <c r="C19" s="275" t="s">
        <v>113</v>
      </c>
      <c r="D19" s="464" t="s">
        <v>114</v>
      </c>
      <c r="E19" s="465"/>
      <c r="F19" s="465"/>
      <c r="G19" s="465"/>
      <c r="H19" s="466"/>
      <c r="I19" s="276" t="s">
        <v>1</v>
      </c>
      <c r="J19" s="277" t="s">
        <v>14</v>
      </c>
      <c r="L19" s="104" t="s">
        <v>0</v>
      </c>
      <c r="M19" s="105" t="s">
        <v>66</v>
      </c>
      <c r="N19" s="455" t="s">
        <v>67</v>
      </c>
      <c r="O19" s="456"/>
      <c r="P19" s="456"/>
      <c r="Q19" s="456"/>
      <c r="R19" s="457"/>
      <c r="S19" s="106" t="s">
        <v>1</v>
      </c>
      <c r="T19" s="107" t="s">
        <v>14</v>
      </c>
    </row>
    <row r="20" spans="2:20" ht="15" customHeight="1">
      <c r="B20" s="278">
        <v>1</v>
      </c>
      <c r="C20" s="257" t="s">
        <v>19</v>
      </c>
      <c r="D20" s="265" t="s">
        <v>169</v>
      </c>
      <c r="E20" s="279"/>
      <c r="F20" s="279" t="s">
        <v>124</v>
      </c>
      <c r="G20" s="279"/>
      <c r="H20" s="266" t="s">
        <v>3</v>
      </c>
      <c r="I20" s="270" t="s">
        <v>120</v>
      </c>
      <c r="J20" s="269" t="s">
        <v>6</v>
      </c>
      <c r="K20" s="50"/>
      <c r="L20" s="124">
        <v>1</v>
      </c>
      <c r="M20" s="125" t="s">
        <v>127</v>
      </c>
      <c r="N20" s="265" t="s">
        <v>3</v>
      </c>
      <c r="O20" s="158"/>
      <c r="P20" s="126" t="s">
        <v>124</v>
      </c>
      <c r="Q20" s="158"/>
      <c r="R20" s="266" t="s">
        <v>4</v>
      </c>
      <c r="S20" s="270" t="s">
        <v>6</v>
      </c>
      <c r="T20" s="269" t="s">
        <v>6</v>
      </c>
    </row>
    <row r="21" spans="2:20" ht="15" customHeight="1">
      <c r="B21" s="280">
        <v>2</v>
      </c>
      <c r="C21" s="258" t="s">
        <v>109</v>
      </c>
      <c r="D21" s="267" t="str">
        <f>H8</f>
        <v>穂積</v>
      </c>
      <c r="E21" s="281"/>
      <c r="F21" s="281" t="s">
        <v>124</v>
      </c>
      <c r="G21" s="281"/>
      <c r="H21" s="268" t="str">
        <f>R8</f>
        <v>真正</v>
      </c>
      <c r="I21" s="111" t="s">
        <v>121</v>
      </c>
      <c r="J21" s="271" t="s">
        <v>3</v>
      </c>
      <c r="K21" s="50"/>
      <c r="L21" s="108">
        <v>2</v>
      </c>
      <c r="M21" s="116" t="s">
        <v>130</v>
      </c>
      <c r="N21" s="267" t="s">
        <v>6</v>
      </c>
      <c r="O21" s="101"/>
      <c r="P21" s="109" t="s">
        <v>124</v>
      </c>
      <c r="Q21" s="101"/>
      <c r="R21" s="268" t="s">
        <v>4</v>
      </c>
      <c r="S21" s="272" t="s">
        <v>3</v>
      </c>
      <c r="T21" s="271" t="s">
        <v>3</v>
      </c>
    </row>
    <row r="22" spans="2:20" ht="15" customHeight="1">
      <c r="B22" s="280">
        <v>3</v>
      </c>
      <c r="C22" s="258" t="s">
        <v>27</v>
      </c>
      <c r="D22" s="267" t="s">
        <v>169</v>
      </c>
      <c r="E22" s="281"/>
      <c r="F22" s="281" t="s">
        <v>124</v>
      </c>
      <c r="G22" s="281"/>
      <c r="H22" s="268" t="s">
        <v>6</v>
      </c>
      <c r="I22" s="272" t="s">
        <v>4</v>
      </c>
      <c r="J22" s="271" t="s">
        <v>120</v>
      </c>
      <c r="K22" s="50"/>
      <c r="L22" s="108">
        <v>3</v>
      </c>
      <c r="M22" s="116" t="s">
        <v>128</v>
      </c>
      <c r="N22" s="267" t="s">
        <v>6</v>
      </c>
      <c r="O22" s="101"/>
      <c r="P22" s="109" t="s">
        <v>124</v>
      </c>
      <c r="Q22" s="101"/>
      <c r="R22" s="268" t="s">
        <v>3</v>
      </c>
      <c r="S22" s="115" t="s">
        <v>4</v>
      </c>
      <c r="T22" s="271" t="s">
        <v>4</v>
      </c>
    </row>
    <row r="23" spans="2:20" ht="15" customHeight="1">
      <c r="B23" s="280">
        <v>4</v>
      </c>
      <c r="C23" s="258" t="s">
        <v>20</v>
      </c>
      <c r="D23" s="267" t="s">
        <v>120</v>
      </c>
      <c r="E23" s="281"/>
      <c r="F23" s="281" t="s">
        <v>124</v>
      </c>
      <c r="G23" s="281"/>
      <c r="H23" s="268" t="s">
        <v>3</v>
      </c>
      <c r="I23" s="272" t="s">
        <v>6</v>
      </c>
      <c r="J23" s="117" t="s">
        <v>121</v>
      </c>
      <c r="K23" s="50"/>
      <c r="L23" s="108"/>
      <c r="M23" s="116"/>
      <c r="N23" s="123"/>
      <c r="O23" s="101"/>
      <c r="P23" s="109" t="s">
        <v>124</v>
      </c>
      <c r="Q23" s="101"/>
      <c r="R23" s="110"/>
      <c r="S23" s="115"/>
      <c r="T23" s="112"/>
    </row>
    <row r="24" spans="2:20" ht="15" customHeight="1">
      <c r="B24" s="280">
        <v>5</v>
      </c>
      <c r="C24" s="258" t="s">
        <v>181</v>
      </c>
      <c r="D24" s="267" t="s">
        <v>167</v>
      </c>
      <c r="E24" s="281"/>
      <c r="F24" s="281" t="s">
        <v>28</v>
      </c>
      <c r="G24" s="281"/>
      <c r="H24" s="268" t="s">
        <v>170</v>
      </c>
      <c r="I24" s="272" t="s">
        <v>3</v>
      </c>
      <c r="J24" s="271" t="s">
        <v>120</v>
      </c>
      <c r="K24" s="50"/>
      <c r="L24" s="159"/>
      <c r="M24" s="100"/>
      <c r="N24" s="97"/>
      <c r="O24" s="101"/>
      <c r="P24" s="109" t="s">
        <v>28</v>
      </c>
      <c r="Q24" s="101"/>
      <c r="R24" s="268"/>
      <c r="S24" s="103"/>
      <c r="T24" s="201"/>
    </row>
    <row r="25" spans="2:20" ht="15" customHeight="1">
      <c r="B25" s="280">
        <v>6</v>
      </c>
      <c r="C25" s="258" t="s">
        <v>182</v>
      </c>
      <c r="D25" s="267" t="s">
        <v>120</v>
      </c>
      <c r="E25" s="281"/>
      <c r="F25" s="281" t="s">
        <v>28</v>
      </c>
      <c r="G25" s="281"/>
      <c r="H25" s="268" t="s">
        <v>6</v>
      </c>
      <c r="I25" s="272" t="s">
        <v>4</v>
      </c>
      <c r="J25" s="117" t="s">
        <v>121</v>
      </c>
      <c r="K25" s="50"/>
      <c r="L25" s="159"/>
      <c r="M25" s="160"/>
      <c r="N25" s="267"/>
      <c r="O25" s="101"/>
      <c r="P25" s="109" t="s">
        <v>28</v>
      </c>
      <c r="Q25" s="101"/>
      <c r="R25" s="268"/>
      <c r="S25" s="111"/>
      <c r="T25" s="201"/>
    </row>
    <row r="26" spans="2:20" ht="15" customHeight="1" thickBot="1">
      <c r="B26" s="282"/>
      <c r="C26" s="283"/>
      <c r="D26" s="284"/>
      <c r="E26" s="285"/>
      <c r="F26" s="285"/>
      <c r="G26" s="285"/>
      <c r="H26" s="286"/>
      <c r="I26" s="287"/>
      <c r="J26" s="288"/>
      <c r="K26" s="50"/>
      <c r="L26" s="159"/>
      <c r="M26" s="160"/>
      <c r="N26" s="123"/>
      <c r="O26" s="101"/>
      <c r="P26" s="53"/>
      <c r="Q26" s="101"/>
      <c r="R26" s="161"/>
      <c r="S26" s="115"/>
      <c r="T26" s="112"/>
    </row>
    <row r="27" spans="2:20" ht="18.75" customHeight="1" thickBot="1">
      <c r="B27" s="402" t="s">
        <v>122</v>
      </c>
      <c r="C27" s="460"/>
      <c r="D27" s="460"/>
      <c r="E27" s="460"/>
      <c r="F27" s="460"/>
      <c r="G27" s="460"/>
      <c r="H27" s="460"/>
      <c r="I27" s="460"/>
      <c r="J27" s="461"/>
      <c r="K27" s="50"/>
      <c r="L27" s="393" t="s">
        <v>129</v>
      </c>
      <c r="M27" s="394"/>
      <c r="N27" s="394"/>
      <c r="O27" s="394"/>
      <c r="P27" s="394"/>
      <c r="Q27" s="394"/>
      <c r="R27" s="394"/>
      <c r="S27" s="394"/>
      <c r="T27" s="395"/>
    </row>
    <row r="28" spans="4:10" ht="30" customHeight="1">
      <c r="D28" s="119"/>
      <c r="E28" s="119"/>
      <c r="F28" s="119"/>
      <c r="G28" s="119"/>
      <c r="H28" s="119"/>
      <c r="J28" s="163"/>
    </row>
  </sheetData>
  <sheetProtection/>
  <mergeCells count="14">
    <mergeCell ref="B18:J18"/>
    <mergeCell ref="D19:H19"/>
    <mergeCell ref="B27:J27"/>
    <mergeCell ref="L18:T18"/>
    <mergeCell ref="N19:R19"/>
    <mergeCell ref="L27:T27"/>
    <mergeCell ref="L15:T15"/>
    <mergeCell ref="X3:Y3"/>
    <mergeCell ref="B6:J6"/>
    <mergeCell ref="L6:T6"/>
    <mergeCell ref="B3:J3"/>
    <mergeCell ref="D7:H7"/>
    <mergeCell ref="N7:R7"/>
    <mergeCell ref="B15:J1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2" r:id="rId1"/>
  <headerFooter alignWithMargins="0">
    <oddFooter>&amp;C&amp;A</oddFooter>
  </headerFooter>
  <colBreaks count="1" manualBreakCount="1">
    <brk id="21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Y28"/>
  <sheetViews>
    <sheetView view="pageBreakPreview" zoomScale="70" zoomScaleSheetLayoutView="70" zoomScalePageLayoutView="0" workbookViewId="0" topLeftCell="A1">
      <selection activeCell="K16" sqref="K16"/>
    </sheetView>
  </sheetViews>
  <sheetFormatPr defaultColWidth="9.00390625" defaultRowHeight="13.5"/>
  <cols>
    <col min="1" max="1" width="2.125" style="95" customWidth="1"/>
    <col min="2" max="2" width="3.125" style="95" customWidth="1"/>
    <col min="3" max="3" width="9.125" style="95" customWidth="1"/>
    <col min="4" max="4" width="8.125" style="95" customWidth="1"/>
    <col min="5" max="5" width="3.625" style="95" customWidth="1"/>
    <col min="6" max="6" width="4.125" style="95" customWidth="1"/>
    <col min="7" max="7" width="3.625" style="95" customWidth="1"/>
    <col min="8" max="8" width="8.125" style="95" customWidth="1"/>
    <col min="9" max="10" width="6.25390625" style="95" customWidth="1"/>
    <col min="11" max="11" width="5.125" style="95" customWidth="1"/>
    <col min="12" max="12" width="3.125" style="95" customWidth="1"/>
    <col min="13" max="13" width="9.125" style="95" customWidth="1"/>
    <col min="14" max="14" width="8.125" style="95" customWidth="1"/>
    <col min="15" max="15" width="3.625" style="95" customWidth="1"/>
    <col min="16" max="16" width="4.125" style="95" customWidth="1"/>
    <col min="17" max="17" width="3.625" style="95" customWidth="1"/>
    <col min="18" max="18" width="8.125" style="95" customWidth="1"/>
    <col min="19" max="20" width="6.25390625" style="95" customWidth="1"/>
    <col min="21" max="21" width="3.375" style="95" customWidth="1"/>
    <col min="22" max="22" width="3.125" style="95" customWidth="1"/>
    <col min="23" max="23" width="8.75390625" style="95" customWidth="1"/>
    <col min="24" max="24" width="15.625" style="95" customWidth="1"/>
    <col min="25" max="26" width="6.875" style="95" customWidth="1"/>
    <col min="27" max="27" width="1.75390625" style="95" customWidth="1"/>
    <col min="28" max="28" width="3.125" style="95" customWidth="1"/>
    <col min="29" max="29" width="8.75390625" style="95" customWidth="1"/>
    <col min="30" max="30" width="15.50390625" style="95" customWidth="1"/>
    <col min="31" max="32" width="6.875" style="95" customWidth="1"/>
    <col min="33" max="33" width="0.5" style="95" customWidth="1"/>
    <col min="34" max="16384" width="9.00390625" style="95" customWidth="1"/>
  </cols>
  <sheetData>
    <row r="1" ht="7.5" customHeight="1"/>
    <row r="2" ht="24" customHeight="1"/>
    <row r="3" spans="2:25" ht="34.5" customHeight="1">
      <c r="B3" s="406" t="s">
        <v>38</v>
      </c>
      <c r="C3" s="406"/>
      <c r="D3" s="406"/>
      <c r="E3" s="406"/>
      <c r="F3" s="406"/>
      <c r="G3" s="406"/>
      <c r="H3" s="406"/>
      <c r="I3" s="406"/>
      <c r="J3" s="406"/>
      <c r="X3" s="416" t="s">
        <v>10</v>
      </c>
      <c r="Y3" s="416"/>
    </row>
    <row r="4" ht="16.5" customHeight="1"/>
    <row r="5" spans="2:18" ht="26.25" customHeight="1" thickBot="1">
      <c r="B5" s="96" t="s">
        <v>177</v>
      </c>
      <c r="C5" s="96"/>
      <c r="D5" s="96"/>
      <c r="E5" s="96"/>
      <c r="F5" s="96"/>
      <c r="G5" s="96"/>
      <c r="H5" s="136"/>
      <c r="J5" s="164"/>
      <c r="L5" s="306" t="s">
        <v>187</v>
      </c>
      <c r="M5" s="96"/>
      <c r="N5" s="96"/>
      <c r="O5" s="96"/>
      <c r="P5" s="96"/>
      <c r="Q5" s="96"/>
      <c r="R5" s="96"/>
    </row>
    <row r="6" spans="2:20" ht="22.5" customHeight="1" thickBot="1">
      <c r="B6" s="452" t="s">
        <v>69</v>
      </c>
      <c r="C6" s="453"/>
      <c r="D6" s="453"/>
      <c r="E6" s="453"/>
      <c r="F6" s="453"/>
      <c r="G6" s="453"/>
      <c r="H6" s="453"/>
      <c r="I6" s="453"/>
      <c r="J6" s="454"/>
      <c r="K6" s="289"/>
      <c r="L6" s="467" t="s">
        <v>180</v>
      </c>
      <c r="M6" s="468"/>
      <c r="N6" s="468"/>
      <c r="O6" s="468"/>
      <c r="P6" s="468"/>
      <c r="Q6" s="468"/>
      <c r="R6" s="468"/>
      <c r="S6" s="468"/>
      <c r="T6" s="469"/>
    </row>
    <row r="7" spans="2:20" ht="18.75" customHeight="1" thickBot="1">
      <c r="B7" s="104" t="s">
        <v>0</v>
      </c>
      <c r="C7" s="275" t="s">
        <v>9</v>
      </c>
      <c r="D7" s="464" t="s">
        <v>29</v>
      </c>
      <c r="E7" s="465"/>
      <c r="F7" s="465"/>
      <c r="G7" s="465"/>
      <c r="H7" s="466"/>
      <c r="I7" s="276" t="s">
        <v>1</v>
      </c>
      <c r="J7" s="277" t="s">
        <v>14</v>
      </c>
      <c r="K7" s="289"/>
      <c r="L7" s="104" t="s">
        <v>0</v>
      </c>
      <c r="M7" s="275" t="s">
        <v>9</v>
      </c>
      <c r="N7" s="464" t="s">
        <v>29</v>
      </c>
      <c r="O7" s="465"/>
      <c r="P7" s="465"/>
      <c r="Q7" s="465"/>
      <c r="R7" s="466"/>
      <c r="S7" s="276" t="s">
        <v>1</v>
      </c>
      <c r="T7" s="277" t="s">
        <v>14</v>
      </c>
    </row>
    <row r="8" spans="2:20" ht="15" customHeight="1">
      <c r="B8" s="278">
        <v>1</v>
      </c>
      <c r="C8" s="257" t="s">
        <v>19</v>
      </c>
      <c r="D8" s="265" t="s">
        <v>4</v>
      </c>
      <c r="E8" s="279"/>
      <c r="F8" s="279" t="s">
        <v>28</v>
      </c>
      <c r="G8" s="279"/>
      <c r="H8" s="266" t="s">
        <v>6</v>
      </c>
      <c r="I8" s="192" t="s">
        <v>121</v>
      </c>
      <c r="J8" s="269" t="s">
        <v>2</v>
      </c>
      <c r="K8" s="290"/>
      <c r="L8" s="278">
        <v>1</v>
      </c>
      <c r="M8" s="257" t="s">
        <v>19</v>
      </c>
      <c r="N8" s="265" t="s">
        <v>3</v>
      </c>
      <c r="O8" s="279"/>
      <c r="P8" s="279" t="s">
        <v>28</v>
      </c>
      <c r="Q8" s="279"/>
      <c r="R8" s="266" t="s">
        <v>2</v>
      </c>
      <c r="S8" s="270" t="s">
        <v>7</v>
      </c>
      <c r="T8" s="269" t="s">
        <v>59</v>
      </c>
    </row>
    <row r="9" spans="2:20" ht="15" customHeight="1">
      <c r="B9" s="280">
        <v>2</v>
      </c>
      <c r="C9" s="258" t="s">
        <v>109</v>
      </c>
      <c r="D9" s="267" t="s">
        <v>167</v>
      </c>
      <c r="E9" s="281"/>
      <c r="F9" s="281" t="s">
        <v>28</v>
      </c>
      <c r="G9" s="281"/>
      <c r="H9" s="268" t="s">
        <v>179</v>
      </c>
      <c r="I9" s="272" t="s">
        <v>4</v>
      </c>
      <c r="J9" s="271" t="s">
        <v>6</v>
      </c>
      <c r="K9" s="290"/>
      <c r="L9" s="280">
        <v>2</v>
      </c>
      <c r="M9" s="258" t="s">
        <v>109</v>
      </c>
      <c r="N9" s="267" t="s">
        <v>7</v>
      </c>
      <c r="O9" s="281"/>
      <c r="P9" s="281" t="s">
        <v>28</v>
      </c>
      <c r="Q9" s="281"/>
      <c r="R9" s="268" t="s">
        <v>6</v>
      </c>
      <c r="S9" s="272" t="s">
        <v>3</v>
      </c>
      <c r="T9" s="271" t="s">
        <v>2</v>
      </c>
    </row>
    <row r="10" spans="2:20" ht="15" customHeight="1">
      <c r="B10" s="280">
        <v>3</v>
      </c>
      <c r="C10" s="258" t="s">
        <v>27</v>
      </c>
      <c r="D10" s="267" t="s">
        <v>4</v>
      </c>
      <c r="E10" s="281"/>
      <c r="F10" s="281" t="s">
        <v>28</v>
      </c>
      <c r="G10" s="281"/>
      <c r="H10" s="268" t="s">
        <v>2</v>
      </c>
      <c r="I10" s="272" t="s">
        <v>59</v>
      </c>
      <c r="J10" s="117" t="s">
        <v>121</v>
      </c>
      <c r="K10" s="290"/>
      <c r="L10" s="280">
        <v>3</v>
      </c>
      <c r="M10" s="258" t="s">
        <v>27</v>
      </c>
      <c r="N10" s="267" t="s">
        <v>3</v>
      </c>
      <c r="O10" s="281"/>
      <c r="P10" s="281" t="s">
        <v>28</v>
      </c>
      <c r="Q10" s="281"/>
      <c r="R10" s="268" t="s">
        <v>158</v>
      </c>
      <c r="S10" s="272" t="s">
        <v>6</v>
      </c>
      <c r="T10" s="271" t="s">
        <v>7</v>
      </c>
    </row>
    <row r="11" spans="2:20" ht="15" customHeight="1">
      <c r="B11" s="280">
        <v>4</v>
      </c>
      <c r="C11" s="258" t="s">
        <v>20</v>
      </c>
      <c r="D11" s="267" t="s">
        <v>121</v>
      </c>
      <c r="E11" s="281"/>
      <c r="F11" s="281" t="s">
        <v>28</v>
      </c>
      <c r="G11" s="281"/>
      <c r="H11" s="268" t="s">
        <v>6</v>
      </c>
      <c r="I11" s="272" t="s">
        <v>2</v>
      </c>
      <c r="J11" s="271" t="s">
        <v>4</v>
      </c>
      <c r="K11" s="290"/>
      <c r="L11" s="280">
        <v>4</v>
      </c>
      <c r="M11" s="258" t="s">
        <v>20</v>
      </c>
      <c r="N11" s="267" t="s">
        <v>7</v>
      </c>
      <c r="O11" s="281"/>
      <c r="P11" s="281" t="s">
        <v>28</v>
      </c>
      <c r="Q11" s="281"/>
      <c r="R11" s="268" t="s">
        <v>2</v>
      </c>
      <c r="S11" s="272" t="s">
        <v>59</v>
      </c>
      <c r="T11" s="271" t="s">
        <v>3</v>
      </c>
    </row>
    <row r="12" spans="2:20" ht="15" customHeight="1">
      <c r="B12" s="280">
        <v>5</v>
      </c>
      <c r="C12" s="258" t="s">
        <v>181</v>
      </c>
      <c r="D12" s="267" t="s">
        <v>4</v>
      </c>
      <c r="E12" s="281"/>
      <c r="F12" s="281" t="s">
        <v>28</v>
      </c>
      <c r="G12" s="281"/>
      <c r="H12" s="268" t="s">
        <v>158</v>
      </c>
      <c r="I12" s="272" t="s">
        <v>6</v>
      </c>
      <c r="J12" s="117" t="s">
        <v>121</v>
      </c>
      <c r="K12" s="290"/>
      <c r="L12" s="280">
        <v>5</v>
      </c>
      <c r="M12" s="258" t="s">
        <v>181</v>
      </c>
      <c r="N12" s="267" t="s">
        <v>3</v>
      </c>
      <c r="O12" s="281"/>
      <c r="P12" s="281" t="s">
        <v>28</v>
      </c>
      <c r="Q12" s="281"/>
      <c r="R12" s="268" t="s">
        <v>6</v>
      </c>
      <c r="S12" s="272" t="s">
        <v>2</v>
      </c>
      <c r="T12" s="271" t="s">
        <v>7</v>
      </c>
    </row>
    <row r="13" spans="2:20" ht="15" customHeight="1">
      <c r="B13" s="280">
        <v>6</v>
      </c>
      <c r="C13" s="258" t="s">
        <v>182</v>
      </c>
      <c r="D13" s="267" t="s">
        <v>120</v>
      </c>
      <c r="E13" s="281"/>
      <c r="F13" s="281" t="s">
        <v>28</v>
      </c>
      <c r="G13" s="281"/>
      <c r="H13" s="268" t="s">
        <v>2</v>
      </c>
      <c r="I13" s="272" t="s">
        <v>59</v>
      </c>
      <c r="J13" s="271" t="s">
        <v>4</v>
      </c>
      <c r="K13" s="290"/>
      <c r="L13" s="280">
        <v>6</v>
      </c>
      <c r="M13" s="258" t="s">
        <v>182</v>
      </c>
      <c r="N13" s="267" t="s">
        <v>7</v>
      </c>
      <c r="O13" s="281"/>
      <c r="P13" s="281" t="s">
        <v>28</v>
      </c>
      <c r="Q13" s="281"/>
      <c r="R13" s="268" t="s">
        <v>158</v>
      </c>
      <c r="S13" s="272" t="s">
        <v>6</v>
      </c>
      <c r="T13" s="271" t="s">
        <v>3</v>
      </c>
    </row>
    <row r="14" spans="2:20" ht="15" customHeight="1" thickBot="1">
      <c r="B14" s="282"/>
      <c r="C14" s="283"/>
      <c r="D14" s="284"/>
      <c r="E14" s="285"/>
      <c r="F14" s="285"/>
      <c r="G14" s="285"/>
      <c r="H14" s="286"/>
      <c r="I14" s="287"/>
      <c r="J14" s="288"/>
      <c r="K14" s="290"/>
      <c r="L14" s="280"/>
      <c r="M14" s="258"/>
      <c r="N14" s="267"/>
      <c r="O14" s="281"/>
      <c r="P14" s="281"/>
      <c r="Q14" s="281"/>
      <c r="R14" s="268"/>
      <c r="S14" s="272"/>
      <c r="T14" s="271"/>
    </row>
    <row r="15" spans="2:20" ht="18.75" customHeight="1" thickBot="1">
      <c r="B15" s="402" t="s">
        <v>70</v>
      </c>
      <c r="C15" s="462"/>
      <c r="D15" s="462"/>
      <c r="E15" s="462"/>
      <c r="F15" s="462"/>
      <c r="G15" s="462"/>
      <c r="H15" s="462"/>
      <c r="I15" s="462"/>
      <c r="J15" s="463"/>
      <c r="K15" s="290"/>
      <c r="L15" s="417" t="s">
        <v>178</v>
      </c>
      <c r="M15" s="418"/>
      <c r="N15" s="418"/>
      <c r="O15" s="418"/>
      <c r="P15" s="418"/>
      <c r="Q15" s="418"/>
      <c r="R15" s="418"/>
      <c r="S15" s="418"/>
      <c r="T15" s="419"/>
    </row>
    <row r="16" spans="4:10" ht="30" customHeight="1">
      <c r="D16" s="119"/>
      <c r="E16" s="119"/>
      <c r="F16" s="119"/>
      <c r="G16" s="119"/>
      <c r="H16" s="119"/>
      <c r="J16" s="163"/>
    </row>
    <row r="17" spans="2:24" ht="26.25" customHeight="1" thickBot="1">
      <c r="B17" s="96" t="s">
        <v>175</v>
      </c>
      <c r="C17" s="96"/>
      <c r="D17" s="96"/>
      <c r="E17" s="96"/>
      <c r="F17" s="96"/>
      <c r="G17" s="96"/>
      <c r="H17" s="96"/>
      <c r="L17" s="96" t="s">
        <v>176</v>
      </c>
      <c r="M17" s="96"/>
      <c r="N17" s="96"/>
      <c r="O17" s="96"/>
      <c r="P17" s="96"/>
      <c r="Q17" s="96"/>
      <c r="R17" s="96"/>
      <c r="X17" s="95" t="s">
        <v>11</v>
      </c>
    </row>
    <row r="18" spans="2:24" ht="22.5" customHeight="1" thickBot="1">
      <c r="B18" s="452" t="s">
        <v>172</v>
      </c>
      <c r="C18" s="453"/>
      <c r="D18" s="453"/>
      <c r="E18" s="453"/>
      <c r="F18" s="453"/>
      <c r="G18" s="453"/>
      <c r="H18" s="453"/>
      <c r="I18" s="453"/>
      <c r="J18" s="454"/>
      <c r="L18" s="467" t="s">
        <v>231</v>
      </c>
      <c r="M18" s="468"/>
      <c r="N18" s="468"/>
      <c r="O18" s="468"/>
      <c r="P18" s="468"/>
      <c r="Q18" s="468"/>
      <c r="R18" s="468"/>
      <c r="S18" s="468"/>
      <c r="T18" s="469"/>
      <c r="X18" s="95" t="s">
        <v>60</v>
      </c>
    </row>
    <row r="19" spans="2:20" ht="18" customHeight="1" thickBot="1">
      <c r="B19" s="104" t="s">
        <v>0</v>
      </c>
      <c r="C19" s="105" t="s">
        <v>9</v>
      </c>
      <c r="D19" s="455" t="s">
        <v>29</v>
      </c>
      <c r="E19" s="456"/>
      <c r="F19" s="456"/>
      <c r="G19" s="456"/>
      <c r="H19" s="457"/>
      <c r="I19" s="106" t="s">
        <v>1</v>
      </c>
      <c r="J19" s="107" t="s">
        <v>14</v>
      </c>
      <c r="L19" s="104" t="s">
        <v>0</v>
      </c>
      <c r="M19" s="105" t="s">
        <v>9</v>
      </c>
      <c r="N19" s="455" t="s">
        <v>29</v>
      </c>
      <c r="O19" s="456"/>
      <c r="P19" s="456"/>
      <c r="Q19" s="456"/>
      <c r="R19" s="457"/>
      <c r="S19" s="106" t="s">
        <v>1</v>
      </c>
      <c r="T19" s="107" t="s">
        <v>14</v>
      </c>
    </row>
    <row r="20" spans="2:20" ht="15" customHeight="1">
      <c r="B20" s="51">
        <v>1</v>
      </c>
      <c r="C20" s="52" t="s">
        <v>223</v>
      </c>
      <c r="D20" s="265" t="s">
        <v>3</v>
      </c>
      <c r="E20" s="158"/>
      <c r="F20" s="89" t="s">
        <v>28</v>
      </c>
      <c r="G20" s="158"/>
      <c r="H20" s="71" t="s">
        <v>7</v>
      </c>
      <c r="I20" s="192" t="s">
        <v>121</v>
      </c>
      <c r="J20" s="269" t="s">
        <v>4</v>
      </c>
      <c r="K20" s="50"/>
      <c r="L20" s="51">
        <v>1</v>
      </c>
      <c r="M20" s="125" t="s">
        <v>19</v>
      </c>
      <c r="N20" s="265" t="s">
        <v>59</v>
      </c>
      <c r="O20" s="158"/>
      <c r="P20" s="89" t="s">
        <v>28</v>
      </c>
      <c r="Q20" s="158"/>
      <c r="R20" s="71" t="s">
        <v>2</v>
      </c>
      <c r="S20" s="270" t="s">
        <v>6</v>
      </c>
      <c r="T20" s="269" t="s">
        <v>6</v>
      </c>
    </row>
    <row r="21" spans="2:20" ht="15" customHeight="1">
      <c r="B21" s="159">
        <v>2</v>
      </c>
      <c r="C21" s="160" t="s">
        <v>224</v>
      </c>
      <c r="D21" s="267" t="s">
        <v>4</v>
      </c>
      <c r="E21" s="101"/>
      <c r="F21" s="53" t="s">
        <v>28</v>
      </c>
      <c r="G21" s="101"/>
      <c r="H21" s="161" t="s">
        <v>167</v>
      </c>
      <c r="I21" s="272" t="s">
        <v>7</v>
      </c>
      <c r="J21" s="271" t="s">
        <v>3</v>
      </c>
      <c r="K21" s="50"/>
      <c r="L21" s="159">
        <v>2</v>
      </c>
      <c r="M21" s="300" t="s">
        <v>183</v>
      </c>
      <c r="N21" s="267" t="s">
        <v>6</v>
      </c>
      <c r="O21" s="101"/>
      <c r="P21" s="53" t="s">
        <v>28</v>
      </c>
      <c r="Q21" s="101"/>
      <c r="R21" s="302" t="s">
        <v>2</v>
      </c>
      <c r="S21" s="272" t="s">
        <v>59</v>
      </c>
      <c r="T21" s="271" t="s">
        <v>59</v>
      </c>
    </row>
    <row r="22" spans="2:20" ht="15" customHeight="1">
      <c r="B22" s="159">
        <v>3</v>
      </c>
      <c r="C22" s="300" t="s">
        <v>225</v>
      </c>
      <c r="D22" s="123" t="str">
        <f>D20</f>
        <v>糸貫</v>
      </c>
      <c r="E22" s="101"/>
      <c r="F22" s="109" t="s">
        <v>28</v>
      </c>
      <c r="G22" s="101"/>
      <c r="H22" s="302" t="str">
        <f>H21</f>
        <v>穂積北</v>
      </c>
      <c r="I22" s="272" t="s">
        <v>4</v>
      </c>
      <c r="J22" s="271" t="s">
        <v>7</v>
      </c>
      <c r="K22" s="50"/>
      <c r="L22" s="159">
        <v>3</v>
      </c>
      <c r="M22" s="300" t="s">
        <v>184</v>
      </c>
      <c r="N22" s="301" t="s">
        <v>6</v>
      </c>
      <c r="O22" s="101"/>
      <c r="P22" s="109" t="s">
        <v>28</v>
      </c>
      <c r="Q22" s="101"/>
      <c r="R22" s="268" t="s">
        <v>59</v>
      </c>
      <c r="S22" s="272" t="s">
        <v>2</v>
      </c>
      <c r="T22" s="271" t="s">
        <v>2</v>
      </c>
    </row>
    <row r="23" spans="2:20" ht="15" customHeight="1">
      <c r="B23" s="159">
        <v>4</v>
      </c>
      <c r="C23" s="160" t="s">
        <v>226</v>
      </c>
      <c r="D23" s="123" t="str">
        <f>D21</f>
        <v>真正</v>
      </c>
      <c r="E23" s="101"/>
      <c r="F23" s="109" t="s">
        <v>28</v>
      </c>
      <c r="G23" s="101"/>
      <c r="H23" s="110" t="str">
        <f>H20</f>
        <v>巣南</v>
      </c>
      <c r="I23" s="272" t="s">
        <v>3</v>
      </c>
      <c r="J23" s="117" t="s">
        <v>121</v>
      </c>
      <c r="K23" s="50"/>
      <c r="L23" s="159"/>
      <c r="M23" s="160"/>
      <c r="N23" s="267"/>
      <c r="O23" s="101"/>
      <c r="P23" s="109" t="s">
        <v>28</v>
      </c>
      <c r="Q23" s="101"/>
      <c r="R23" s="268"/>
      <c r="S23" s="272"/>
      <c r="T23" s="271"/>
    </row>
    <row r="24" spans="2:20" ht="15" customHeight="1">
      <c r="B24" s="159">
        <v>5</v>
      </c>
      <c r="C24" s="300" t="s">
        <v>227</v>
      </c>
      <c r="D24" s="301" t="str">
        <f>D21</f>
        <v>真正</v>
      </c>
      <c r="E24" s="101"/>
      <c r="F24" s="109" t="s">
        <v>28</v>
      </c>
      <c r="G24" s="101"/>
      <c r="H24" s="110" t="str">
        <f>D20</f>
        <v>糸貫</v>
      </c>
      <c r="I24" s="272" t="s">
        <v>7</v>
      </c>
      <c r="J24" s="117" t="s">
        <v>121</v>
      </c>
      <c r="K24" s="50"/>
      <c r="L24" s="159"/>
      <c r="M24" s="100"/>
      <c r="N24" s="97"/>
      <c r="O24" s="101"/>
      <c r="P24" s="109" t="s">
        <v>28</v>
      </c>
      <c r="Q24" s="101"/>
      <c r="R24" s="268"/>
      <c r="S24" s="272"/>
      <c r="T24" s="271"/>
    </row>
    <row r="25" spans="2:20" ht="15" customHeight="1">
      <c r="B25" s="159">
        <v>6</v>
      </c>
      <c r="C25" s="160" t="s">
        <v>228</v>
      </c>
      <c r="D25" s="123" t="str">
        <f>H20</f>
        <v>巣南</v>
      </c>
      <c r="E25" s="101"/>
      <c r="F25" s="109" t="s">
        <v>28</v>
      </c>
      <c r="G25" s="101"/>
      <c r="H25" s="110" t="str">
        <f>H21</f>
        <v>穂積北</v>
      </c>
      <c r="I25" s="272" t="s">
        <v>4</v>
      </c>
      <c r="J25" s="271" t="s">
        <v>3</v>
      </c>
      <c r="K25" s="50"/>
      <c r="L25" s="159"/>
      <c r="M25" s="160"/>
      <c r="N25" s="267"/>
      <c r="O25" s="101"/>
      <c r="P25" s="109" t="s">
        <v>28</v>
      </c>
      <c r="Q25" s="101"/>
      <c r="R25" s="268"/>
      <c r="S25" s="272"/>
      <c r="T25" s="271"/>
    </row>
    <row r="26" spans="2:20" ht="15" customHeight="1" thickBot="1">
      <c r="B26" s="90"/>
      <c r="C26" s="91"/>
      <c r="D26" s="92"/>
      <c r="E26" s="93"/>
      <c r="F26" s="93"/>
      <c r="G26" s="93"/>
      <c r="H26" s="94"/>
      <c r="I26" s="120"/>
      <c r="J26" s="121"/>
      <c r="K26" s="50"/>
      <c r="L26" s="90"/>
      <c r="M26" s="91"/>
      <c r="N26" s="92"/>
      <c r="O26" s="93"/>
      <c r="P26" s="93"/>
      <c r="Q26" s="93"/>
      <c r="R26" s="94"/>
      <c r="S26" s="120"/>
      <c r="T26" s="121"/>
    </row>
    <row r="27" spans="2:20" ht="18.75" customHeight="1" thickBot="1">
      <c r="B27" s="393" t="s">
        <v>129</v>
      </c>
      <c r="C27" s="394"/>
      <c r="D27" s="394"/>
      <c r="E27" s="394"/>
      <c r="F27" s="394"/>
      <c r="G27" s="394"/>
      <c r="H27" s="394"/>
      <c r="I27" s="394"/>
      <c r="J27" s="395"/>
      <c r="L27" s="417" t="s">
        <v>232</v>
      </c>
      <c r="M27" s="418"/>
      <c r="N27" s="418"/>
      <c r="O27" s="418"/>
      <c r="P27" s="418"/>
      <c r="Q27" s="418"/>
      <c r="R27" s="418"/>
      <c r="S27" s="418"/>
      <c r="T27" s="419"/>
    </row>
    <row r="28" spans="12:20" ht="13.5">
      <c r="L28" s="88"/>
      <c r="M28" s="88"/>
      <c r="N28" s="88"/>
      <c r="O28" s="88"/>
      <c r="P28" s="88"/>
      <c r="Q28" s="88"/>
      <c r="R28" s="88"/>
      <c r="S28" s="88"/>
      <c r="T28" s="88"/>
    </row>
  </sheetData>
  <sheetProtection/>
  <mergeCells count="14">
    <mergeCell ref="B27:J27"/>
    <mergeCell ref="L27:T27"/>
    <mergeCell ref="B6:J6"/>
    <mergeCell ref="L6:T6"/>
    <mergeCell ref="D7:H7"/>
    <mergeCell ref="N7:R7"/>
    <mergeCell ref="B15:J15"/>
    <mergeCell ref="L15:T15"/>
    <mergeCell ref="B3:J3"/>
    <mergeCell ref="X3:Y3"/>
    <mergeCell ref="B18:J18"/>
    <mergeCell ref="L18:T18"/>
    <mergeCell ref="D19:H19"/>
    <mergeCell ref="N19:R19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Footer>&amp;C&amp;A</oddFooter>
  </headerFooter>
  <colBreaks count="1" manualBreakCount="1">
    <brk id="21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3:Y28"/>
  <sheetViews>
    <sheetView tabSelected="1" view="pageBreakPreview" zoomScale="70" zoomScaleSheetLayoutView="70" zoomScalePageLayoutView="0" workbookViewId="0" topLeftCell="A4">
      <selection activeCell="R17" sqref="R17"/>
    </sheetView>
  </sheetViews>
  <sheetFormatPr defaultColWidth="9.00390625" defaultRowHeight="13.5"/>
  <cols>
    <col min="1" max="1" width="2.125" style="95" customWidth="1"/>
    <col min="2" max="2" width="3.125" style="95" customWidth="1"/>
    <col min="3" max="3" width="9.125" style="95" customWidth="1"/>
    <col min="4" max="4" width="8.125" style="95" customWidth="1"/>
    <col min="5" max="5" width="3.625" style="95" customWidth="1"/>
    <col min="6" max="6" width="4.125" style="95" customWidth="1"/>
    <col min="7" max="7" width="3.625" style="95" customWidth="1"/>
    <col min="8" max="8" width="8.125" style="95" customWidth="1"/>
    <col min="9" max="10" width="6.25390625" style="95" customWidth="1"/>
    <col min="11" max="11" width="5.125" style="95" customWidth="1"/>
    <col min="12" max="12" width="3.125" style="95" customWidth="1"/>
    <col min="13" max="13" width="9.125" style="95" customWidth="1"/>
    <col min="14" max="14" width="8.125" style="95" customWidth="1"/>
    <col min="15" max="15" width="3.625" style="95" customWidth="1"/>
    <col min="16" max="16" width="4.125" style="95" customWidth="1"/>
    <col min="17" max="17" width="3.625" style="95" customWidth="1"/>
    <col min="18" max="18" width="8.125" style="95" customWidth="1"/>
    <col min="19" max="20" width="6.25390625" style="95" customWidth="1"/>
    <col min="21" max="21" width="3.375" style="95" customWidth="1"/>
    <col min="22" max="22" width="3.125" style="95" customWidth="1"/>
    <col min="23" max="23" width="8.75390625" style="95" customWidth="1"/>
    <col min="24" max="24" width="15.625" style="95" customWidth="1"/>
    <col min="25" max="26" width="6.875" style="95" customWidth="1"/>
    <col min="27" max="27" width="1.75390625" style="95" customWidth="1"/>
    <col min="28" max="28" width="3.125" style="95" customWidth="1"/>
    <col min="29" max="29" width="8.75390625" style="95" customWidth="1"/>
    <col min="30" max="30" width="15.50390625" style="95" customWidth="1"/>
    <col min="31" max="32" width="6.875" style="95" customWidth="1"/>
    <col min="33" max="33" width="0.5" style="95" customWidth="1"/>
    <col min="34" max="16384" width="9.00390625" style="95" customWidth="1"/>
  </cols>
  <sheetData>
    <row r="1" ht="7.5" customHeight="1"/>
    <row r="2" ht="24" customHeight="1"/>
    <row r="3" spans="2:25" ht="34.5" customHeight="1">
      <c r="B3" s="406" t="s">
        <v>126</v>
      </c>
      <c r="C3" s="406"/>
      <c r="D3" s="406"/>
      <c r="E3" s="406"/>
      <c r="F3" s="406"/>
      <c r="G3" s="406"/>
      <c r="H3" s="406"/>
      <c r="I3" s="406"/>
      <c r="J3" s="406"/>
      <c r="X3" s="416" t="s">
        <v>10</v>
      </c>
      <c r="Y3" s="416"/>
    </row>
    <row r="4" ht="16.5" customHeight="1"/>
    <row r="5" spans="2:24" ht="26.25" customHeight="1" thickBot="1">
      <c r="B5" s="96" t="s">
        <v>166</v>
      </c>
      <c r="C5" s="96"/>
      <c r="D5" s="96"/>
      <c r="E5" s="96"/>
      <c r="F5" s="96"/>
      <c r="G5" s="96"/>
      <c r="H5" s="96"/>
      <c r="L5" s="96" t="s">
        <v>166</v>
      </c>
      <c r="M5" s="96"/>
      <c r="N5" s="96"/>
      <c r="O5" s="96"/>
      <c r="P5" s="96"/>
      <c r="Q5" s="96"/>
      <c r="R5" s="96"/>
      <c r="X5" s="95" t="s">
        <v>11</v>
      </c>
    </row>
    <row r="6" spans="2:24" ht="22.5" customHeight="1" thickBot="1">
      <c r="B6" s="452" t="s">
        <v>69</v>
      </c>
      <c r="C6" s="453"/>
      <c r="D6" s="453"/>
      <c r="E6" s="453"/>
      <c r="F6" s="453"/>
      <c r="G6" s="453"/>
      <c r="H6" s="453"/>
      <c r="I6" s="453"/>
      <c r="J6" s="454"/>
      <c r="L6" s="452" t="s">
        <v>180</v>
      </c>
      <c r="M6" s="453"/>
      <c r="N6" s="453"/>
      <c r="O6" s="453"/>
      <c r="P6" s="453"/>
      <c r="Q6" s="453"/>
      <c r="R6" s="453"/>
      <c r="S6" s="453"/>
      <c r="T6" s="454"/>
      <c r="X6" s="95" t="s">
        <v>60</v>
      </c>
    </row>
    <row r="7" spans="2:20" ht="18" customHeight="1" thickBot="1">
      <c r="B7" s="104" t="s">
        <v>0</v>
      </c>
      <c r="C7" s="105" t="s">
        <v>9</v>
      </c>
      <c r="D7" s="455" t="s">
        <v>29</v>
      </c>
      <c r="E7" s="456"/>
      <c r="F7" s="456"/>
      <c r="G7" s="456"/>
      <c r="H7" s="457"/>
      <c r="I7" s="106" t="s">
        <v>1</v>
      </c>
      <c r="J7" s="107" t="s">
        <v>14</v>
      </c>
      <c r="L7" s="104" t="s">
        <v>0</v>
      </c>
      <c r="M7" s="105" t="s">
        <v>9</v>
      </c>
      <c r="N7" s="455" t="s">
        <v>29</v>
      </c>
      <c r="O7" s="456"/>
      <c r="P7" s="456"/>
      <c r="Q7" s="456"/>
      <c r="R7" s="457"/>
      <c r="S7" s="106" t="s">
        <v>1</v>
      </c>
      <c r="T7" s="107" t="s">
        <v>14</v>
      </c>
    </row>
    <row r="8" spans="2:20" ht="15" customHeight="1">
      <c r="B8" s="51">
        <v>1</v>
      </c>
      <c r="C8" s="257" t="s">
        <v>19</v>
      </c>
      <c r="D8" s="265" t="s">
        <v>35</v>
      </c>
      <c r="E8" s="158"/>
      <c r="F8" s="89" t="s">
        <v>28</v>
      </c>
      <c r="G8" s="158"/>
      <c r="H8" s="71" t="s">
        <v>6</v>
      </c>
      <c r="I8" s="270" t="s">
        <v>2</v>
      </c>
      <c r="J8" s="165" t="s">
        <v>36</v>
      </c>
      <c r="K8" s="50"/>
      <c r="L8" s="124">
        <v>1</v>
      </c>
      <c r="M8" s="125" t="s">
        <v>19</v>
      </c>
      <c r="N8" s="265" t="s">
        <v>7</v>
      </c>
      <c r="O8" s="158"/>
      <c r="P8" s="126" t="s">
        <v>28</v>
      </c>
      <c r="Q8" s="158"/>
      <c r="R8" s="266" t="s">
        <v>59</v>
      </c>
      <c r="S8" s="305" t="s">
        <v>121</v>
      </c>
      <c r="T8" s="304" t="s">
        <v>121</v>
      </c>
    </row>
    <row r="9" spans="2:20" ht="15" customHeight="1">
      <c r="B9" s="159">
        <v>2</v>
      </c>
      <c r="C9" s="258" t="s">
        <v>109</v>
      </c>
      <c r="D9" s="267" t="s">
        <v>36</v>
      </c>
      <c r="E9" s="101"/>
      <c r="F9" s="53" t="s">
        <v>28</v>
      </c>
      <c r="G9" s="101"/>
      <c r="H9" s="161" t="s">
        <v>2</v>
      </c>
      <c r="I9" s="272" t="s">
        <v>6</v>
      </c>
      <c r="J9" s="117" t="s">
        <v>35</v>
      </c>
      <c r="K9" s="50"/>
      <c r="L9" s="108">
        <v>2</v>
      </c>
      <c r="M9" s="258" t="s">
        <v>183</v>
      </c>
      <c r="N9" s="267" t="s">
        <v>121</v>
      </c>
      <c r="O9" s="101"/>
      <c r="P9" s="109" t="s">
        <v>28</v>
      </c>
      <c r="Q9" s="101"/>
      <c r="R9" s="268" t="s">
        <v>59</v>
      </c>
      <c r="S9" s="272" t="s">
        <v>7</v>
      </c>
      <c r="T9" s="271" t="s">
        <v>7</v>
      </c>
    </row>
    <row r="10" spans="2:20" ht="15" customHeight="1">
      <c r="B10" s="159">
        <v>3</v>
      </c>
      <c r="C10" s="300" t="s">
        <v>27</v>
      </c>
      <c r="D10" s="123" t="str">
        <f>D8</f>
        <v>真正A</v>
      </c>
      <c r="E10" s="101"/>
      <c r="F10" s="109" t="s">
        <v>28</v>
      </c>
      <c r="G10" s="101"/>
      <c r="H10" s="302" t="str">
        <f>H9</f>
        <v>牛牧</v>
      </c>
      <c r="I10" s="111" t="s">
        <v>36</v>
      </c>
      <c r="J10" s="271" t="s">
        <v>6</v>
      </c>
      <c r="K10" s="50"/>
      <c r="L10" s="108">
        <v>3</v>
      </c>
      <c r="M10" s="258" t="s">
        <v>184</v>
      </c>
      <c r="N10" s="267" t="s">
        <v>121</v>
      </c>
      <c r="O10" s="101"/>
      <c r="P10" s="109" t="s">
        <v>28</v>
      </c>
      <c r="Q10" s="101"/>
      <c r="R10" s="268" t="s">
        <v>7</v>
      </c>
      <c r="S10" s="272" t="s">
        <v>59</v>
      </c>
      <c r="T10" s="271" t="s">
        <v>59</v>
      </c>
    </row>
    <row r="11" spans="2:20" ht="15" customHeight="1">
      <c r="B11" s="159">
        <v>4</v>
      </c>
      <c r="C11" s="258" t="s">
        <v>20</v>
      </c>
      <c r="D11" s="123" t="str">
        <f>D9</f>
        <v>真正B</v>
      </c>
      <c r="E11" s="101"/>
      <c r="F11" s="109" t="s">
        <v>28</v>
      </c>
      <c r="G11" s="101"/>
      <c r="H11" s="110" t="str">
        <f>H8</f>
        <v>本巣</v>
      </c>
      <c r="I11" s="111" t="s">
        <v>35</v>
      </c>
      <c r="J11" s="271" t="s">
        <v>2</v>
      </c>
      <c r="K11" s="50"/>
      <c r="L11" s="108"/>
      <c r="M11" s="116"/>
      <c r="N11" s="123"/>
      <c r="O11" s="101"/>
      <c r="P11" s="109" t="s">
        <v>28</v>
      </c>
      <c r="Q11" s="101"/>
      <c r="R11" s="110"/>
      <c r="S11" s="115"/>
      <c r="T11" s="112"/>
    </row>
    <row r="12" spans="2:20" ht="15" customHeight="1">
      <c r="B12" s="159">
        <v>5</v>
      </c>
      <c r="C12" s="300" t="s">
        <v>181</v>
      </c>
      <c r="D12" s="301" t="str">
        <f>D9</f>
        <v>真正B</v>
      </c>
      <c r="E12" s="101"/>
      <c r="F12" s="109" t="s">
        <v>28</v>
      </c>
      <c r="G12" s="101"/>
      <c r="H12" s="110" t="str">
        <f>D8</f>
        <v>真正A</v>
      </c>
      <c r="I12" s="272" t="s">
        <v>6</v>
      </c>
      <c r="J12" s="271" t="s">
        <v>2</v>
      </c>
      <c r="K12" s="50"/>
      <c r="L12" s="159"/>
      <c r="M12" s="100"/>
      <c r="N12" s="97"/>
      <c r="O12" s="101"/>
      <c r="P12" s="109" t="s">
        <v>28</v>
      </c>
      <c r="Q12" s="101"/>
      <c r="R12" s="268"/>
      <c r="S12" s="103"/>
      <c r="T12" s="201"/>
    </row>
    <row r="13" spans="2:20" ht="15" customHeight="1">
      <c r="B13" s="159">
        <v>6</v>
      </c>
      <c r="C13" s="258" t="s">
        <v>132</v>
      </c>
      <c r="D13" s="123" t="str">
        <f>H8</f>
        <v>本巣</v>
      </c>
      <c r="E13" s="101"/>
      <c r="F13" s="109" t="s">
        <v>28</v>
      </c>
      <c r="G13" s="101"/>
      <c r="H13" s="110" t="str">
        <f>H9</f>
        <v>牛牧</v>
      </c>
      <c r="I13" s="111" t="s">
        <v>36</v>
      </c>
      <c r="J13" s="117" t="s">
        <v>35</v>
      </c>
      <c r="K13" s="50"/>
      <c r="L13" s="159"/>
      <c r="M13" s="160"/>
      <c r="N13" s="267"/>
      <c r="O13" s="101"/>
      <c r="P13" s="109" t="s">
        <v>28</v>
      </c>
      <c r="Q13" s="101"/>
      <c r="R13" s="268"/>
      <c r="S13" s="111"/>
      <c r="T13" s="201"/>
    </row>
    <row r="14" spans="2:20" ht="15" customHeight="1" thickBot="1">
      <c r="B14" s="90"/>
      <c r="C14" s="91"/>
      <c r="D14" s="92"/>
      <c r="E14" s="93"/>
      <c r="F14" s="93"/>
      <c r="G14" s="93"/>
      <c r="H14" s="94"/>
      <c r="I14" s="120"/>
      <c r="J14" s="121"/>
      <c r="K14" s="50"/>
      <c r="L14" s="159"/>
      <c r="M14" s="160"/>
      <c r="N14" s="123"/>
      <c r="O14" s="101"/>
      <c r="P14" s="53"/>
      <c r="Q14" s="101"/>
      <c r="R14" s="161"/>
      <c r="S14" s="115"/>
      <c r="T14" s="112"/>
    </row>
    <row r="15" spans="2:20" ht="18.75" customHeight="1" thickBot="1">
      <c r="B15" s="402" t="s">
        <v>186</v>
      </c>
      <c r="C15" s="462"/>
      <c r="D15" s="462"/>
      <c r="E15" s="462"/>
      <c r="F15" s="462"/>
      <c r="G15" s="462"/>
      <c r="H15" s="462"/>
      <c r="I15" s="462"/>
      <c r="J15" s="463"/>
      <c r="L15" s="393" t="s">
        <v>178</v>
      </c>
      <c r="M15" s="394"/>
      <c r="N15" s="394"/>
      <c r="O15" s="394"/>
      <c r="P15" s="394"/>
      <c r="Q15" s="394"/>
      <c r="R15" s="394"/>
      <c r="S15" s="394"/>
      <c r="T15" s="395"/>
    </row>
    <row r="16" ht="21" customHeight="1"/>
    <row r="17" spans="2:20" ht="26.25" customHeight="1" thickBot="1">
      <c r="B17" s="96" t="s">
        <v>168</v>
      </c>
      <c r="C17" s="96"/>
      <c r="D17" s="96"/>
      <c r="E17" s="96"/>
      <c r="F17" s="96"/>
      <c r="G17" s="96"/>
      <c r="H17" s="96"/>
      <c r="L17" s="96" t="s">
        <v>171</v>
      </c>
      <c r="M17" s="96"/>
      <c r="N17" s="96"/>
      <c r="O17" s="96"/>
      <c r="P17" s="96"/>
      <c r="Q17" s="96"/>
      <c r="R17" s="136"/>
      <c r="T17" s="164"/>
    </row>
    <row r="18" spans="2:20" ht="22.5" customHeight="1" thickBot="1">
      <c r="B18" s="452" t="s">
        <v>185</v>
      </c>
      <c r="C18" s="453"/>
      <c r="D18" s="453"/>
      <c r="E18" s="453"/>
      <c r="F18" s="453"/>
      <c r="G18" s="453"/>
      <c r="H18" s="453"/>
      <c r="I18" s="453"/>
      <c r="J18" s="454"/>
      <c r="L18" s="467" t="s">
        <v>69</v>
      </c>
      <c r="M18" s="468"/>
      <c r="N18" s="468"/>
      <c r="O18" s="468"/>
      <c r="P18" s="468"/>
      <c r="Q18" s="468"/>
      <c r="R18" s="468"/>
      <c r="S18" s="468"/>
      <c r="T18" s="469"/>
    </row>
    <row r="19" spans="2:20" ht="18.75" customHeight="1" thickBot="1">
      <c r="B19" s="104" t="s">
        <v>0</v>
      </c>
      <c r="C19" s="275" t="s">
        <v>9</v>
      </c>
      <c r="D19" s="464" t="s">
        <v>29</v>
      </c>
      <c r="E19" s="465"/>
      <c r="F19" s="465"/>
      <c r="G19" s="465"/>
      <c r="H19" s="466"/>
      <c r="I19" s="276" t="s">
        <v>1</v>
      </c>
      <c r="J19" s="277" t="s">
        <v>14</v>
      </c>
      <c r="L19" s="104" t="s">
        <v>0</v>
      </c>
      <c r="M19" s="105" t="s">
        <v>9</v>
      </c>
      <c r="N19" s="455" t="s">
        <v>29</v>
      </c>
      <c r="O19" s="456"/>
      <c r="P19" s="456"/>
      <c r="Q19" s="456"/>
      <c r="R19" s="457"/>
      <c r="S19" s="106" t="s">
        <v>1</v>
      </c>
      <c r="T19" s="107" t="s">
        <v>14</v>
      </c>
    </row>
    <row r="20" spans="2:20" ht="15" customHeight="1">
      <c r="B20" s="278">
        <v>1</v>
      </c>
      <c r="C20" s="257" t="s">
        <v>19</v>
      </c>
      <c r="D20" s="265" t="s">
        <v>6</v>
      </c>
      <c r="E20" s="279"/>
      <c r="F20" s="279" t="s">
        <v>28</v>
      </c>
      <c r="G20" s="279"/>
      <c r="H20" s="266" t="s">
        <v>7</v>
      </c>
      <c r="I20" s="270" t="s">
        <v>2</v>
      </c>
      <c r="J20" s="269" t="s">
        <v>59</v>
      </c>
      <c r="K20" s="50"/>
      <c r="L20" s="124">
        <v>1</v>
      </c>
      <c r="M20" s="257" t="s">
        <v>19</v>
      </c>
      <c r="N20" s="265" t="s">
        <v>35</v>
      </c>
      <c r="O20" s="158"/>
      <c r="P20" s="126" t="s">
        <v>28</v>
      </c>
      <c r="Q20" s="158"/>
      <c r="R20" s="266" t="s">
        <v>158</v>
      </c>
      <c r="S20" s="192" t="s">
        <v>36</v>
      </c>
      <c r="T20" s="304" t="s">
        <v>121</v>
      </c>
    </row>
    <row r="21" spans="2:20" ht="15" customHeight="1">
      <c r="B21" s="280">
        <v>2</v>
      </c>
      <c r="C21" s="258" t="s">
        <v>109</v>
      </c>
      <c r="D21" s="267" t="s">
        <v>2</v>
      </c>
      <c r="E21" s="281"/>
      <c r="F21" s="281" t="s">
        <v>28</v>
      </c>
      <c r="G21" s="281"/>
      <c r="H21" s="268" t="s">
        <v>121</v>
      </c>
      <c r="I21" s="272" t="s">
        <v>6</v>
      </c>
      <c r="J21" s="271" t="s">
        <v>7</v>
      </c>
      <c r="K21" s="50"/>
      <c r="L21" s="108">
        <v>2</v>
      </c>
      <c r="M21" s="258" t="s">
        <v>109</v>
      </c>
      <c r="N21" s="267" t="s">
        <v>36</v>
      </c>
      <c r="O21" s="101"/>
      <c r="P21" s="109" t="s">
        <v>28</v>
      </c>
      <c r="Q21" s="101"/>
      <c r="R21" s="268" t="s">
        <v>7</v>
      </c>
      <c r="S21" s="111" t="s">
        <v>35</v>
      </c>
      <c r="T21" s="201" t="s">
        <v>59</v>
      </c>
    </row>
    <row r="22" spans="2:20" ht="15" customHeight="1">
      <c r="B22" s="280">
        <v>3</v>
      </c>
      <c r="C22" s="258" t="s">
        <v>27</v>
      </c>
      <c r="D22" s="267" t="s">
        <v>6</v>
      </c>
      <c r="E22" s="281"/>
      <c r="F22" s="281" t="s">
        <v>28</v>
      </c>
      <c r="G22" s="281"/>
      <c r="H22" s="268" t="s">
        <v>158</v>
      </c>
      <c r="I22" s="111" t="s">
        <v>121</v>
      </c>
      <c r="J22" s="271" t="s">
        <v>2</v>
      </c>
      <c r="K22" s="50"/>
      <c r="L22" s="108">
        <v>3</v>
      </c>
      <c r="M22" s="258" t="s">
        <v>27</v>
      </c>
      <c r="N22" s="267" t="s">
        <v>35</v>
      </c>
      <c r="O22" s="101"/>
      <c r="P22" s="109" t="s">
        <v>28</v>
      </c>
      <c r="Q22" s="101"/>
      <c r="R22" s="268" t="s">
        <v>121</v>
      </c>
      <c r="S22" s="103" t="s">
        <v>7</v>
      </c>
      <c r="T22" s="117" t="s">
        <v>36</v>
      </c>
    </row>
    <row r="23" spans="2:20" ht="15" customHeight="1">
      <c r="B23" s="280">
        <v>4</v>
      </c>
      <c r="C23" s="258" t="s">
        <v>20</v>
      </c>
      <c r="D23" s="267" t="s">
        <v>2</v>
      </c>
      <c r="E23" s="281"/>
      <c r="F23" s="281" t="s">
        <v>28</v>
      </c>
      <c r="G23" s="281"/>
      <c r="H23" s="268" t="s">
        <v>7</v>
      </c>
      <c r="I23" s="272" t="s">
        <v>59</v>
      </c>
      <c r="J23" s="271" t="s">
        <v>6</v>
      </c>
      <c r="K23" s="50"/>
      <c r="L23" s="108">
        <v>4</v>
      </c>
      <c r="M23" s="258" t="s">
        <v>20</v>
      </c>
      <c r="N23" s="267" t="s">
        <v>36</v>
      </c>
      <c r="O23" s="101"/>
      <c r="P23" s="109" t="s">
        <v>28</v>
      </c>
      <c r="Q23" s="101"/>
      <c r="R23" s="268" t="s">
        <v>158</v>
      </c>
      <c r="S23" s="303" t="s">
        <v>121</v>
      </c>
      <c r="T23" s="117" t="s">
        <v>35</v>
      </c>
    </row>
    <row r="24" spans="2:20" ht="15" customHeight="1">
      <c r="B24" s="280">
        <v>5</v>
      </c>
      <c r="C24" s="258" t="s">
        <v>181</v>
      </c>
      <c r="D24" s="267" t="s">
        <v>6</v>
      </c>
      <c r="E24" s="281"/>
      <c r="F24" s="281" t="s">
        <v>28</v>
      </c>
      <c r="G24" s="281"/>
      <c r="H24" s="268" t="s">
        <v>121</v>
      </c>
      <c r="I24" s="272" t="s">
        <v>7</v>
      </c>
      <c r="J24" s="271" t="s">
        <v>2</v>
      </c>
      <c r="K24" s="50"/>
      <c r="L24" s="159">
        <v>5</v>
      </c>
      <c r="M24" s="258" t="s">
        <v>181</v>
      </c>
      <c r="N24" s="267" t="s">
        <v>35</v>
      </c>
      <c r="O24" s="101"/>
      <c r="P24" s="109" t="s">
        <v>28</v>
      </c>
      <c r="Q24" s="101"/>
      <c r="R24" s="268" t="s">
        <v>7</v>
      </c>
      <c r="S24" s="272" t="s">
        <v>59</v>
      </c>
      <c r="T24" s="117" t="s">
        <v>36</v>
      </c>
    </row>
    <row r="25" spans="2:20" ht="15" customHeight="1">
      <c r="B25" s="280">
        <v>6</v>
      </c>
      <c r="C25" s="258" t="s">
        <v>182</v>
      </c>
      <c r="D25" s="267" t="s">
        <v>2</v>
      </c>
      <c r="E25" s="281"/>
      <c r="F25" s="281" t="s">
        <v>28</v>
      </c>
      <c r="G25" s="281"/>
      <c r="H25" s="268" t="s">
        <v>158</v>
      </c>
      <c r="I25" s="111" t="s">
        <v>121</v>
      </c>
      <c r="J25" s="271" t="s">
        <v>6</v>
      </c>
      <c r="K25" s="50"/>
      <c r="L25" s="159">
        <v>6</v>
      </c>
      <c r="M25" s="258" t="s">
        <v>182</v>
      </c>
      <c r="N25" s="267" t="s">
        <v>36</v>
      </c>
      <c r="O25" s="101"/>
      <c r="P25" s="109" t="s">
        <v>28</v>
      </c>
      <c r="Q25" s="101"/>
      <c r="R25" s="268" t="s">
        <v>121</v>
      </c>
      <c r="S25" s="272" t="s">
        <v>7</v>
      </c>
      <c r="T25" s="117" t="s">
        <v>35</v>
      </c>
    </row>
    <row r="26" spans="2:20" ht="15" customHeight="1" thickBot="1">
      <c r="B26" s="282"/>
      <c r="C26" s="283"/>
      <c r="D26" s="284"/>
      <c r="E26" s="285"/>
      <c r="F26" s="285"/>
      <c r="G26" s="285"/>
      <c r="H26" s="286"/>
      <c r="I26" s="287"/>
      <c r="J26" s="288"/>
      <c r="K26" s="50"/>
      <c r="L26" s="90"/>
      <c r="M26" s="91"/>
      <c r="N26" s="162"/>
      <c r="O26" s="93"/>
      <c r="P26" s="93"/>
      <c r="Q26" s="93"/>
      <c r="R26" s="94"/>
      <c r="S26" s="120"/>
      <c r="T26" s="121"/>
    </row>
    <row r="27" spans="2:20" ht="18.75" customHeight="1" thickBot="1">
      <c r="B27" s="393" t="s">
        <v>80</v>
      </c>
      <c r="C27" s="394"/>
      <c r="D27" s="394"/>
      <c r="E27" s="394"/>
      <c r="F27" s="394"/>
      <c r="G27" s="394"/>
      <c r="H27" s="394"/>
      <c r="I27" s="394"/>
      <c r="J27" s="395"/>
      <c r="K27" s="50"/>
      <c r="L27" s="417" t="s">
        <v>186</v>
      </c>
      <c r="M27" s="418"/>
      <c r="N27" s="418"/>
      <c r="O27" s="418"/>
      <c r="P27" s="418"/>
      <c r="Q27" s="418"/>
      <c r="R27" s="418"/>
      <c r="S27" s="418"/>
      <c r="T27" s="419"/>
    </row>
    <row r="28" spans="2:24" ht="26.25" customHeight="1">
      <c r="B28" s="96"/>
      <c r="C28" s="96"/>
      <c r="D28" s="96"/>
      <c r="E28" s="96"/>
      <c r="G28" s="96"/>
      <c r="H28" s="96"/>
      <c r="I28" s="96"/>
      <c r="J28" s="196"/>
      <c r="L28" s="96"/>
      <c r="M28" s="96"/>
      <c r="N28" s="96"/>
      <c r="O28" s="96"/>
      <c r="Q28" s="96"/>
      <c r="R28" s="96"/>
      <c r="S28" s="96"/>
      <c r="T28" s="196"/>
      <c r="X28" s="95" t="s">
        <v>39</v>
      </c>
    </row>
  </sheetData>
  <sheetProtection/>
  <mergeCells count="14">
    <mergeCell ref="D19:H19"/>
    <mergeCell ref="N19:R19"/>
    <mergeCell ref="B27:J27"/>
    <mergeCell ref="L27:T27"/>
    <mergeCell ref="L6:T6"/>
    <mergeCell ref="D7:H7"/>
    <mergeCell ref="N7:R7"/>
    <mergeCell ref="B15:J15"/>
    <mergeCell ref="L15:T15"/>
    <mergeCell ref="B18:J18"/>
    <mergeCell ref="L18:T18"/>
    <mergeCell ref="X3:Y3"/>
    <mergeCell ref="B3:J3"/>
    <mergeCell ref="B6:J6"/>
  </mergeCells>
  <printOptions/>
  <pageMargins left="0.3937007874015748" right="0.3937007874015748" top="0.3937007874015748" bottom="0.3937007874015748" header="0" footer="0"/>
  <pageSetup horizontalDpi="300" verticalDpi="300" orientation="portrait" paperSize="9" scale="85" r:id="rId1"/>
  <headerFooter alignWithMargins="0">
    <oddFooter>&amp;C&amp;A</oddFooter>
  </headerFooter>
  <colBreaks count="1" manualBreakCount="1">
    <brk id="21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E40F5"/>
  </sheetPr>
  <dimension ref="B1:R50"/>
  <sheetViews>
    <sheetView view="pageBreakPreview" zoomScale="50" zoomScaleSheetLayoutView="50" zoomScalePageLayoutView="0" workbookViewId="0" topLeftCell="B1">
      <selection activeCell="C14" sqref="C14:D15"/>
    </sheetView>
  </sheetViews>
  <sheetFormatPr defaultColWidth="9.625" defaultRowHeight="22.5" customHeight="1"/>
  <cols>
    <col min="1" max="1" width="9.625" style="74" customWidth="1"/>
    <col min="2" max="2" width="16.625" style="74" customWidth="1"/>
    <col min="3" max="12" width="12.875" style="74" customWidth="1"/>
    <col min="13" max="16384" width="9.625" style="74" customWidth="1"/>
  </cols>
  <sheetData>
    <row r="1" spans="2:12" ht="22.5" customHeight="1" thickBot="1">
      <c r="B1" s="73" t="s">
        <v>43</v>
      </c>
      <c r="C1" s="73"/>
      <c r="D1" s="73"/>
      <c r="E1" s="73"/>
      <c r="F1" s="73"/>
      <c r="G1" s="254"/>
      <c r="H1" s="134" t="s">
        <v>84</v>
      </c>
      <c r="I1" s="247"/>
      <c r="J1" s="133" t="s">
        <v>135</v>
      </c>
      <c r="K1" s="512" t="s">
        <v>216</v>
      </c>
      <c r="L1" s="513"/>
    </row>
    <row r="2" spans="2:12" ht="28.5" customHeight="1">
      <c r="B2" s="514"/>
      <c r="C2" s="516" t="s">
        <v>61</v>
      </c>
      <c r="D2" s="517"/>
      <c r="E2" s="518" t="s">
        <v>62</v>
      </c>
      <c r="F2" s="517"/>
      <c r="G2" s="517" t="s">
        <v>63</v>
      </c>
      <c r="H2" s="517"/>
      <c r="I2" s="517" t="s">
        <v>64</v>
      </c>
      <c r="J2" s="517"/>
      <c r="K2" s="517" t="s">
        <v>65</v>
      </c>
      <c r="L2" s="519"/>
    </row>
    <row r="3" spans="2:12" ht="21.75" customHeight="1" thickBot="1">
      <c r="B3" s="515"/>
      <c r="C3" s="502" t="s">
        <v>44</v>
      </c>
      <c r="D3" s="503"/>
      <c r="E3" s="504" t="s">
        <v>44</v>
      </c>
      <c r="F3" s="503"/>
      <c r="G3" s="503" t="s">
        <v>44</v>
      </c>
      <c r="H3" s="503"/>
      <c r="I3" s="503" t="s">
        <v>44</v>
      </c>
      <c r="J3" s="503"/>
      <c r="K3" s="503" t="s">
        <v>44</v>
      </c>
      <c r="L3" s="505"/>
    </row>
    <row r="4" spans="2:14" ht="26.25" customHeight="1" thickTop="1">
      <c r="B4" s="494" t="s">
        <v>177</v>
      </c>
      <c r="C4" s="524" t="s">
        <v>194</v>
      </c>
      <c r="D4" s="525"/>
      <c r="E4" s="510" t="s">
        <v>192</v>
      </c>
      <c r="F4" s="511"/>
      <c r="G4" s="177"/>
      <c r="H4" s="205"/>
      <c r="I4" s="483" t="s">
        <v>208</v>
      </c>
      <c r="J4" s="484"/>
      <c r="K4" s="177"/>
      <c r="L4" s="178"/>
      <c r="N4" s="75"/>
    </row>
    <row r="5" spans="2:14" ht="26.25" customHeight="1">
      <c r="B5" s="491"/>
      <c r="C5" s="526" t="s">
        <v>195</v>
      </c>
      <c r="D5" s="527" t="s">
        <v>196</v>
      </c>
      <c r="E5" s="508"/>
      <c r="F5" s="509"/>
      <c r="G5" s="168"/>
      <c r="H5" s="166"/>
      <c r="I5" s="168" t="s">
        <v>134</v>
      </c>
      <c r="J5" s="166" t="s">
        <v>116</v>
      </c>
      <c r="K5" s="168"/>
      <c r="L5" s="180"/>
      <c r="N5" s="75"/>
    </row>
    <row r="6" spans="2:14" ht="26.25" customHeight="1">
      <c r="B6" s="489" t="s">
        <v>166</v>
      </c>
      <c r="C6" s="470" t="s">
        <v>111</v>
      </c>
      <c r="D6" s="471"/>
      <c r="E6" s="172"/>
      <c r="F6" s="171"/>
      <c r="G6" s="482" t="s">
        <v>201</v>
      </c>
      <c r="H6" s="471"/>
      <c r="I6" s="172"/>
      <c r="J6" s="171"/>
      <c r="K6" s="482" t="s">
        <v>211</v>
      </c>
      <c r="L6" s="485"/>
      <c r="N6" s="75"/>
    </row>
    <row r="7" spans="2:14" ht="26.25" customHeight="1">
      <c r="B7" s="492"/>
      <c r="C7" s="179" t="s">
        <v>110</v>
      </c>
      <c r="D7" s="166" t="s">
        <v>197</v>
      </c>
      <c r="E7" s="176"/>
      <c r="F7" s="174"/>
      <c r="G7" s="167" t="s">
        <v>202</v>
      </c>
      <c r="H7" s="166" t="s">
        <v>196</v>
      </c>
      <c r="I7" s="176"/>
      <c r="J7" s="174"/>
      <c r="K7" s="168" t="s">
        <v>134</v>
      </c>
      <c r="L7" s="180" t="s">
        <v>116</v>
      </c>
      <c r="N7" s="75"/>
    </row>
    <row r="8" spans="2:14" ht="26.25" customHeight="1">
      <c r="B8" s="489" t="s">
        <v>166</v>
      </c>
      <c r="C8" s="470"/>
      <c r="D8" s="471"/>
      <c r="E8" s="172"/>
      <c r="F8" s="171"/>
      <c r="G8" s="482"/>
      <c r="H8" s="471"/>
      <c r="I8" s="172"/>
      <c r="J8" s="171"/>
      <c r="K8" s="482" t="s">
        <v>212</v>
      </c>
      <c r="L8" s="485"/>
      <c r="N8" s="75"/>
    </row>
    <row r="9" spans="2:14" ht="26.25" customHeight="1">
      <c r="B9" s="492"/>
      <c r="C9" s="179"/>
      <c r="D9" s="166"/>
      <c r="E9" s="176"/>
      <c r="F9" s="174"/>
      <c r="G9" s="167"/>
      <c r="H9" s="166"/>
      <c r="I9" s="176"/>
      <c r="J9" s="174"/>
      <c r="K9" s="168" t="s">
        <v>131</v>
      </c>
      <c r="L9" s="180" t="s">
        <v>214</v>
      </c>
      <c r="N9" s="75"/>
    </row>
    <row r="10" spans="2:14" ht="26.25" customHeight="1">
      <c r="B10" s="489" t="s">
        <v>187</v>
      </c>
      <c r="C10" s="470"/>
      <c r="D10" s="471"/>
      <c r="E10" s="506" t="s">
        <v>193</v>
      </c>
      <c r="F10" s="507"/>
      <c r="G10" s="172"/>
      <c r="H10" s="171"/>
      <c r="I10" s="480" t="s">
        <v>209</v>
      </c>
      <c r="J10" s="481"/>
      <c r="K10" s="202"/>
      <c r="L10" s="204"/>
      <c r="N10" s="75"/>
    </row>
    <row r="11" spans="2:14" ht="26.25" customHeight="1">
      <c r="B11" s="491"/>
      <c r="C11" s="179"/>
      <c r="D11" s="166"/>
      <c r="E11" s="508"/>
      <c r="F11" s="509"/>
      <c r="G11" s="168"/>
      <c r="H11" s="166"/>
      <c r="I11" s="168" t="s">
        <v>134</v>
      </c>
      <c r="J11" s="307" t="s">
        <v>214</v>
      </c>
      <c r="K11" s="168"/>
      <c r="L11" s="180"/>
      <c r="N11" s="75"/>
    </row>
    <row r="12" spans="2:14" ht="26.25" customHeight="1">
      <c r="B12" s="489" t="s">
        <v>168</v>
      </c>
      <c r="C12" s="470"/>
      <c r="D12" s="471"/>
      <c r="E12" s="206"/>
      <c r="F12" s="207"/>
      <c r="G12" s="480" t="s">
        <v>203</v>
      </c>
      <c r="H12" s="481"/>
      <c r="I12" s="172"/>
      <c r="J12" s="171"/>
      <c r="K12" s="482" t="s">
        <v>213</v>
      </c>
      <c r="L12" s="485"/>
      <c r="N12" s="75"/>
    </row>
    <row r="13" spans="2:18" ht="26.25" customHeight="1">
      <c r="B13" s="491"/>
      <c r="C13" s="179"/>
      <c r="D13" s="166"/>
      <c r="E13" s="168"/>
      <c r="F13" s="166"/>
      <c r="G13" s="168" t="s">
        <v>134</v>
      </c>
      <c r="H13" s="166" t="s">
        <v>116</v>
      </c>
      <c r="I13" s="168"/>
      <c r="J13" s="166"/>
      <c r="K13" s="168" t="s">
        <v>134</v>
      </c>
      <c r="L13" s="180" t="s">
        <v>115</v>
      </c>
      <c r="N13" s="497"/>
      <c r="O13" s="497"/>
      <c r="P13" s="497"/>
      <c r="Q13" s="497"/>
      <c r="R13" s="497"/>
    </row>
    <row r="14" spans="2:18" ht="26.25" customHeight="1">
      <c r="B14" s="492" t="s">
        <v>188</v>
      </c>
      <c r="C14" s="476" t="s">
        <v>230</v>
      </c>
      <c r="D14" s="477"/>
      <c r="E14" s="520" t="s">
        <v>230</v>
      </c>
      <c r="F14" s="477"/>
      <c r="G14" s="498" t="s">
        <v>230</v>
      </c>
      <c r="H14" s="499"/>
      <c r="I14" s="498" t="s">
        <v>230</v>
      </c>
      <c r="J14" s="499"/>
      <c r="K14" s="520" t="s">
        <v>230</v>
      </c>
      <c r="L14" s="521"/>
      <c r="N14" s="497"/>
      <c r="O14" s="497"/>
      <c r="P14" s="497"/>
      <c r="Q14" s="497"/>
      <c r="R14" s="497"/>
    </row>
    <row r="15" spans="2:14" ht="26.25" customHeight="1">
      <c r="B15" s="491"/>
      <c r="C15" s="478"/>
      <c r="D15" s="479"/>
      <c r="E15" s="522"/>
      <c r="F15" s="479"/>
      <c r="G15" s="500"/>
      <c r="H15" s="501"/>
      <c r="I15" s="500"/>
      <c r="J15" s="501"/>
      <c r="K15" s="522"/>
      <c r="L15" s="523"/>
      <c r="N15" s="75"/>
    </row>
    <row r="16" spans="2:14" ht="26.25" customHeight="1">
      <c r="B16" s="489" t="s">
        <v>175</v>
      </c>
      <c r="C16" s="470" t="s">
        <v>200</v>
      </c>
      <c r="D16" s="471"/>
      <c r="E16" s="482"/>
      <c r="F16" s="471"/>
      <c r="G16" s="172"/>
      <c r="H16" s="171"/>
      <c r="I16" s="480" t="s">
        <v>200</v>
      </c>
      <c r="J16" s="481"/>
      <c r="K16" s="480"/>
      <c r="L16" s="486"/>
      <c r="N16" s="75"/>
    </row>
    <row r="17" spans="2:14" ht="26.25" customHeight="1">
      <c r="B17" s="492"/>
      <c r="C17" s="179" t="s">
        <v>131</v>
      </c>
      <c r="D17" s="307" t="s">
        <v>116</v>
      </c>
      <c r="E17" s="167"/>
      <c r="F17" s="166"/>
      <c r="G17" s="186"/>
      <c r="H17" s="292"/>
      <c r="I17" s="168" t="s">
        <v>134</v>
      </c>
      <c r="J17" s="166" t="s">
        <v>119</v>
      </c>
      <c r="K17" s="176"/>
      <c r="L17" s="294"/>
      <c r="N17" s="75"/>
    </row>
    <row r="18" spans="2:14" ht="26.25" customHeight="1">
      <c r="B18" s="495" t="s">
        <v>176</v>
      </c>
      <c r="C18" s="530" t="s">
        <v>140</v>
      </c>
      <c r="D18" s="531"/>
      <c r="E18" s="532" t="s">
        <v>140</v>
      </c>
      <c r="F18" s="531"/>
      <c r="G18" s="482"/>
      <c r="H18" s="471"/>
      <c r="I18" s="480" t="s">
        <v>210</v>
      </c>
      <c r="J18" s="481"/>
      <c r="K18" s="482"/>
      <c r="L18" s="485"/>
      <c r="N18" s="75"/>
    </row>
    <row r="19" spans="2:14" ht="26.25" customHeight="1">
      <c r="B19" s="496"/>
      <c r="C19" s="533"/>
      <c r="D19" s="534"/>
      <c r="E19" s="535"/>
      <c r="F19" s="536"/>
      <c r="G19" s="167"/>
      <c r="H19" s="166"/>
      <c r="I19" s="168" t="s">
        <v>195</v>
      </c>
      <c r="J19" s="307" t="s">
        <v>233</v>
      </c>
      <c r="K19" s="168"/>
      <c r="L19" s="180"/>
      <c r="N19" s="75"/>
    </row>
    <row r="20" spans="2:14" ht="26.25" customHeight="1">
      <c r="B20" s="492" t="s">
        <v>171</v>
      </c>
      <c r="C20" s="470"/>
      <c r="D20" s="471"/>
      <c r="E20" s="482"/>
      <c r="F20" s="471"/>
      <c r="G20" s="528" t="s">
        <v>235</v>
      </c>
      <c r="H20" s="529"/>
      <c r="I20" s="480"/>
      <c r="J20" s="481"/>
      <c r="K20" s="480" t="s">
        <v>215</v>
      </c>
      <c r="L20" s="486"/>
      <c r="N20" s="75"/>
    </row>
    <row r="21" spans="2:14" ht="26.25" customHeight="1" thickBot="1">
      <c r="B21" s="492"/>
      <c r="C21" s="293"/>
      <c r="D21" s="174"/>
      <c r="E21" s="175"/>
      <c r="F21" s="174"/>
      <c r="G21" s="176" t="s">
        <v>204</v>
      </c>
      <c r="H21" s="174" t="s">
        <v>205</v>
      </c>
      <c r="I21" s="176"/>
      <c r="J21" s="174"/>
      <c r="K21" s="176" t="s">
        <v>134</v>
      </c>
      <c r="L21" s="537" t="s">
        <v>116</v>
      </c>
      <c r="N21" s="75"/>
    </row>
    <row r="22" spans="2:14" ht="26.25" customHeight="1" thickTop="1">
      <c r="B22" s="494" t="s">
        <v>189</v>
      </c>
      <c r="C22" s="472" t="s">
        <v>198</v>
      </c>
      <c r="D22" s="473"/>
      <c r="E22" s="483"/>
      <c r="F22" s="484"/>
      <c r="G22" s="177"/>
      <c r="H22" s="205"/>
      <c r="I22" s="483"/>
      <c r="J22" s="484"/>
      <c r="K22" s="295"/>
      <c r="L22" s="296"/>
      <c r="N22" s="75"/>
    </row>
    <row r="23" spans="2:12" ht="26.25" customHeight="1">
      <c r="B23" s="491"/>
      <c r="C23" s="179" t="s">
        <v>131</v>
      </c>
      <c r="D23" s="166" t="s">
        <v>219</v>
      </c>
      <c r="E23" s="168"/>
      <c r="F23" s="166"/>
      <c r="G23" s="168"/>
      <c r="H23" s="166"/>
      <c r="I23" s="168"/>
      <c r="J23" s="166"/>
      <c r="K23" s="168"/>
      <c r="L23" s="180"/>
    </row>
    <row r="24" spans="2:12" ht="26.25" customHeight="1">
      <c r="B24" s="493" t="s">
        <v>190</v>
      </c>
      <c r="C24" s="474" t="s">
        <v>199</v>
      </c>
      <c r="D24" s="475"/>
      <c r="E24" s="482"/>
      <c r="F24" s="471"/>
      <c r="G24" s="480" t="s">
        <v>206</v>
      </c>
      <c r="H24" s="481"/>
      <c r="I24" s="172"/>
      <c r="J24" s="171"/>
      <c r="K24" s="482"/>
      <c r="L24" s="485"/>
    </row>
    <row r="25" spans="2:12" ht="26.25" customHeight="1">
      <c r="B25" s="493"/>
      <c r="C25" s="179" t="s">
        <v>131</v>
      </c>
      <c r="D25" s="166" t="s">
        <v>116</v>
      </c>
      <c r="E25" s="167"/>
      <c r="F25" s="166"/>
      <c r="G25" s="169" t="s">
        <v>207</v>
      </c>
      <c r="H25" s="185" t="s">
        <v>119</v>
      </c>
      <c r="I25" s="169"/>
      <c r="J25" s="185"/>
      <c r="K25" s="168"/>
      <c r="L25" s="180"/>
    </row>
    <row r="26" spans="2:12" ht="26.25" customHeight="1">
      <c r="B26" s="493" t="s">
        <v>191</v>
      </c>
      <c r="C26" s="474"/>
      <c r="D26" s="475"/>
      <c r="E26" s="482"/>
      <c r="F26" s="471"/>
      <c r="G26" s="202"/>
      <c r="H26" s="203"/>
      <c r="I26" s="480"/>
      <c r="J26" s="481"/>
      <c r="K26" s="172"/>
      <c r="L26" s="173"/>
    </row>
    <row r="27" spans="2:12" ht="26.25" customHeight="1">
      <c r="B27" s="493"/>
      <c r="C27" s="179"/>
      <c r="D27" s="166"/>
      <c r="E27" s="167"/>
      <c r="F27" s="166"/>
      <c r="G27" s="186"/>
      <c r="H27" s="187"/>
      <c r="I27" s="168"/>
      <c r="J27" s="166"/>
      <c r="K27" s="169"/>
      <c r="L27" s="170"/>
    </row>
    <row r="28" spans="2:12" ht="26.25" customHeight="1">
      <c r="B28" s="489"/>
      <c r="C28" s="252"/>
      <c r="D28" s="253"/>
      <c r="E28" s="206"/>
      <c r="F28" s="207"/>
      <c r="G28" s="172"/>
      <c r="H28" s="171"/>
      <c r="I28" s="172"/>
      <c r="J28" s="171"/>
      <c r="K28" s="202"/>
      <c r="L28" s="204"/>
    </row>
    <row r="29" spans="2:12" ht="26.25" customHeight="1" thickBot="1">
      <c r="B29" s="490"/>
      <c r="C29" s="297"/>
      <c r="D29" s="184"/>
      <c r="E29" s="298"/>
      <c r="F29" s="181"/>
      <c r="G29" s="182"/>
      <c r="H29" s="181"/>
      <c r="I29" s="182"/>
      <c r="J29" s="181"/>
      <c r="K29" s="183"/>
      <c r="L29" s="299"/>
    </row>
    <row r="30" spans="2:12" ht="26.25" customHeight="1" thickTop="1">
      <c r="B30" s="487" t="s">
        <v>72</v>
      </c>
      <c r="C30" s="197" t="s">
        <v>118</v>
      </c>
      <c r="D30" s="188" t="s">
        <v>73</v>
      </c>
      <c r="E30" s="188" t="s">
        <v>74</v>
      </c>
      <c r="F30" s="188" t="s">
        <v>75</v>
      </c>
      <c r="G30" s="188" t="s">
        <v>76</v>
      </c>
      <c r="H30" s="188" t="s">
        <v>77</v>
      </c>
      <c r="I30" s="188" t="s">
        <v>78</v>
      </c>
      <c r="J30" s="188" t="s">
        <v>7</v>
      </c>
      <c r="K30" s="188" t="s">
        <v>21</v>
      </c>
      <c r="L30" s="189" t="s">
        <v>86</v>
      </c>
    </row>
    <row r="31" spans="2:12" ht="26.25" customHeight="1" thickBot="1">
      <c r="B31" s="488"/>
      <c r="C31" s="198" t="s">
        <v>217</v>
      </c>
      <c r="D31" s="190" t="s">
        <v>218</v>
      </c>
      <c r="E31" s="190" t="s">
        <v>217</v>
      </c>
      <c r="F31" s="190" t="s">
        <v>220</v>
      </c>
      <c r="G31" s="190">
        <v>0</v>
      </c>
      <c r="H31" s="190" t="s">
        <v>217</v>
      </c>
      <c r="I31" s="190" t="s">
        <v>221</v>
      </c>
      <c r="J31" s="190" t="s">
        <v>222</v>
      </c>
      <c r="K31" s="190">
        <v>0</v>
      </c>
      <c r="L31" s="191"/>
    </row>
    <row r="32" spans="3:12" ht="22.5" customHeight="1"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3:12" ht="22.5" customHeight="1"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3:12" ht="22.5" customHeight="1"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3:12" ht="22.5" customHeight="1"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  <row r="36" spans="3:12" ht="22.5" customHeight="1"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3:12" ht="22.5" customHeight="1"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3:12" ht="22.5" customHeight="1"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3:12" ht="22.5" customHeight="1"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3:12" ht="22.5" customHeight="1"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3:12" ht="22.5" customHeight="1"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3:12" ht="22.5" customHeight="1"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3:12" ht="22.5" customHeight="1">
      <c r="C43" s="156"/>
      <c r="D43" s="156"/>
      <c r="E43" s="156"/>
      <c r="F43" s="156"/>
      <c r="G43" s="156"/>
      <c r="H43" s="156"/>
      <c r="I43" s="156"/>
      <c r="J43" s="156"/>
      <c r="K43" s="156"/>
      <c r="L43" s="156"/>
    </row>
    <row r="44" spans="3:12" ht="22.5" customHeight="1">
      <c r="C44" s="156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3:12" ht="22.5" customHeight="1">
      <c r="C45" s="156"/>
      <c r="D45" s="156"/>
      <c r="E45" s="156"/>
      <c r="F45" s="156"/>
      <c r="G45" s="156"/>
      <c r="H45" s="156"/>
      <c r="I45" s="156"/>
      <c r="J45" s="156"/>
      <c r="K45" s="156"/>
      <c r="L45" s="156"/>
    </row>
    <row r="46" spans="3:12" ht="22.5" customHeight="1"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3:12" ht="22.5" customHeight="1"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3:12" ht="22.5" customHeight="1">
      <c r="C48" s="156"/>
      <c r="D48" s="156"/>
      <c r="E48" s="156"/>
      <c r="F48" s="156"/>
      <c r="G48" s="156"/>
      <c r="H48" s="156"/>
      <c r="I48" s="156"/>
      <c r="J48" s="156"/>
      <c r="K48" s="156"/>
      <c r="L48" s="156"/>
    </row>
    <row r="49" spans="3:12" ht="22.5" customHeight="1">
      <c r="C49" s="156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3:12" ht="22.5" customHeight="1">
      <c r="C50" s="156"/>
      <c r="D50" s="156"/>
      <c r="E50" s="156"/>
      <c r="F50" s="156"/>
      <c r="G50" s="156"/>
      <c r="H50" s="156"/>
      <c r="I50" s="156"/>
      <c r="J50" s="156"/>
      <c r="K50" s="156"/>
      <c r="L50" s="156"/>
    </row>
  </sheetData>
  <sheetProtection/>
  <mergeCells count="71">
    <mergeCell ref="K20:L20"/>
    <mergeCell ref="K14:L15"/>
    <mergeCell ref="E24:F24"/>
    <mergeCell ref="K24:L24"/>
    <mergeCell ref="I26:J26"/>
    <mergeCell ref="E14:F15"/>
    <mergeCell ref="G14:H15"/>
    <mergeCell ref="B4:B5"/>
    <mergeCell ref="E10:F11"/>
    <mergeCell ref="E4:F5"/>
    <mergeCell ref="K1:L1"/>
    <mergeCell ref="B2:B3"/>
    <mergeCell ref="C2:D2"/>
    <mergeCell ref="E2:F2"/>
    <mergeCell ref="G2:H2"/>
    <mergeCell ref="I2:J2"/>
    <mergeCell ref="K2:L2"/>
    <mergeCell ref="C4:D4"/>
    <mergeCell ref="N13:R14"/>
    <mergeCell ref="B14:B15"/>
    <mergeCell ref="B12:B13"/>
    <mergeCell ref="I14:J15"/>
    <mergeCell ref="C3:D3"/>
    <mergeCell ref="E3:F3"/>
    <mergeCell ref="K3:L3"/>
    <mergeCell ref="I3:J3"/>
    <mergeCell ref="G3:H3"/>
    <mergeCell ref="B22:B23"/>
    <mergeCell ref="B18:B19"/>
    <mergeCell ref="E20:F20"/>
    <mergeCell ref="E16:F16"/>
    <mergeCell ref="B6:B7"/>
    <mergeCell ref="G6:H6"/>
    <mergeCell ref="C6:D6"/>
    <mergeCell ref="E22:F22"/>
    <mergeCell ref="G12:H12"/>
    <mergeCell ref="G8:H8"/>
    <mergeCell ref="B30:B31"/>
    <mergeCell ref="B28:B29"/>
    <mergeCell ref="B10:B11"/>
    <mergeCell ref="C12:D12"/>
    <mergeCell ref="B8:B9"/>
    <mergeCell ref="C8:D8"/>
    <mergeCell ref="B20:B21"/>
    <mergeCell ref="B24:B25"/>
    <mergeCell ref="B16:B17"/>
    <mergeCell ref="B26:B27"/>
    <mergeCell ref="K6:L6"/>
    <mergeCell ref="K18:L18"/>
    <mergeCell ref="I4:J4"/>
    <mergeCell ref="I10:J10"/>
    <mergeCell ref="K12:L12"/>
    <mergeCell ref="K16:L16"/>
    <mergeCell ref="I16:J16"/>
    <mergeCell ref="K8:L8"/>
    <mergeCell ref="I20:J20"/>
    <mergeCell ref="E26:F26"/>
    <mergeCell ref="G20:H20"/>
    <mergeCell ref="I18:J18"/>
    <mergeCell ref="E18:F19"/>
    <mergeCell ref="G18:H18"/>
    <mergeCell ref="I22:J22"/>
    <mergeCell ref="G24:H24"/>
    <mergeCell ref="C16:D16"/>
    <mergeCell ref="C22:D22"/>
    <mergeCell ref="C24:D24"/>
    <mergeCell ref="C10:D10"/>
    <mergeCell ref="C14:D15"/>
    <mergeCell ref="C26:D26"/>
    <mergeCell ref="C20:D20"/>
    <mergeCell ref="C18:D19"/>
  </mergeCells>
  <printOptions horizontalCentered="1"/>
  <pageMargins left="0.31496062992125984" right="0.31496062992125984" top="0.7480314960629921" bottom="0.7480314960629921" header="0.31496062992125984" footer="0.31496062992125984"/>
  <pageSetup cellComments="asDisplayed" horizontalDpi="600" verticalDpi="600" orientation="portrait" paperSize="9" scale="54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ブロックリーグ日程表</dc:title>
  <dc:subject/>
  <dc:creator>miyashita</dc:creator>
  <cp:keywords/>
  <dc:description/>
  <cp:lastModifiedBy>Miyashita</cp:lastModifiedBy>
  <cp:lastPrinted>2013-07-10T08:20:29Z</cp:lastPrinted>
  <dcterms:created xsi:type="dcterms:W3CDTF">2009-09-13T00:10:40Z</dcterms:created>
  <dcterms:modified xsi:type="dcterms:W3CDTF">2013-11-27T14:29:56Z</dcterms:modified>
  <cp:category/>
  <cp:version/>
  <cp:contentType/>
  <cp:contentStatus/>
</cp:coreProperties>
</file>